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Thesis stuff\Results\Bioinformatics\Proteome (Juan Calvete)\Post-analysis\"/>
    </mc:Choice>
  </mc:AlternateContent>
  <xr:revisionPtr revIDLastSave="0" documentId="13_ncr:1_{EEAC9370-D7E5-48E1-BAF4-436C8C57BAE7}" xr6:coauthVersionLast="41" xr6:coauthVersionMax="41" xr10:uidLastSave="{00000000-0000-0000-0000-000000000000}"/>
  <bookViews>
    <workbookView xWindow="-120" yWindow="-120" windowWidth="29040" windowHeight="15840" activeTab="3" xr2:uid="{00000000-000D-0000-FFFF-FFFF00000000}"/>
  </bookViews>
  <sheets>
    <sheet name="20_Naja_phillippinensis_Liverpo" sheetId="1" r:id="rId1"/>
    <sheet name="for alignment" sheetId="2" r:id="rId2"/>
    <sheet name="Transcriptome comparison" sheetId="3" r:id="rId3"/>
    <sheet name="Proteoform count" sheetId="4" r:id="rId4"/>
  </sheets>
  <definedNames>
    <definedName name="_xlnm._FilterDatabase" localSheetId="0" hidden="1">'20_Naja_phillippinensis_Liverpo'!$A$2:$H$2</definedName>
    <definedName name="_xlnm._FilterDatabase" localSheetId="1" hidden="1">'for alignment'!$A$1:$E$1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8" i="4" l="1"/>
  <c r="K7" i="4"/>
  <c r="K6" i="4"/>
  <c r="K4" i="4"/>
  <c r="K2" i="4"/>
  <c r="J3" i="4" l="1"/>
  <c r="I2" i="4"/>
  <c r="J2" i="4" s="1"/>
  <c r="B231" i="1" l="1"/>
  <c r="C180" i="1" s="1"/>
  <c r="C118" i="1" l="1"/>
  <c r="C132" i="1"/>
  <c r="C117" i="1"/>
  <c r="C128" i="1"/>
  <c r="C147" i="1"/>
  <c r="C97" i="1"/>
  <c r="C20" i="1"/>
  <c r="C137" i="1"/>
  <c r="C86" i="1"/>
  <c r="C148" i="1"/>
  <c r="C189" i="1"/>
  <c r="C91" i="1"/>
  <c r="C55" i="1"/>
  <c r="C47" i="1"/>
  <c r="C111" i="1"/>
  <c r="C127" i="1"/>
  <c r="C104" i="1"/>
  <c r="C32" i="1"/>
  <c r="C46" i="1"/>
  <c r="C213" i="1"/>
  <c r="C170" i="1"/>
  <c r="C162" i="1"/>
  <c r="C84" i="1"/>
  <c r="C115" i="1"/>
  <c r="C6" i="1"/>
  <c r="C199" i="1"/>
  <c r="C87" i="1"/>
  <c r="C190" i="1"/>
  <c r="C63" i="1"/>
  <c r="C8" i="1"/>
  <c r="C50" i="1"/>
  <c r="C138" i="1"/>
  <c r="C83" i="1"/>
  <c r="C228" i="1"/>
  <c r="C136" i="1"/>
  <c r="C166" i="1"/>
  <c r="C130" i="1"/>
  <c r="C31" i="1"/>
  <c r="C216" i="1"/>
  <c r="C212" i="1"/>
  <c r="C81" i="1"/>
  <c r="C201" i="1"/>
  <c r="C168" i="1"/>
  <c r="C26" i="1"/>
  <c r="C58" i="1"/>
  <c r="C219" i="1"/>
  <c r="C37" i="1"/>
  <c r="C14" i="1"/>
  <c r="C221" i="1"/>
  <c r="C169" i="1"/>
  <c r="C30" i="1"/>
  <c r="C153" i="1"/>
  <c r="C80" i="1"/>
  <c r="C105" i="1"/>
  <c r="C159" i="1"/>
  <c r="C25" i="1"/>
  <c r="C57" i="1"/>
  <c r="C143" i="1"/>
  <c r="C144" i="1"/>
  <c r="C40" i="1"/>
  <c r="C73" i="1"/>
  <c r="C77" i="1"/>
  <c r="C191" i="1"/>
  <c r="C54" i="1"/>
  <c r="C24" i="1"/>
  <c r="C145" i="1"/>
  <c r="C179" i="1"/>
  <c r="C142" i="1"/>
  <c r="C53" i="1"/>
  <c r="C45" i="1"/>
  <c r="C39" i="1"/>
  <c r="C188" i="1"/>
  <c r="C211" i="1"/>
  <c r="C200" i="1"/>
  <c r="C161" i="1"/>
  <c r="C151" i="1"/>
  <c r="C139" i="1"/>
  <c r="C149" i="1"/>
  <c r="C124" i="1"/>
  <c r="C222" i="1"/>
  <c r="C19" i="1"/>
  <c r="C3" i="1"/>
  <c r="C125" i="1"/>
  <c r="C101" i="1"/>
  <c r="C176" i="1"/>
  <c r="C181" i="1"/>
  <c r="C52" i="1"/>
  <c r="C44" i="1"/>
  <c r="C38" i="1"/>
  <c r="C66" i="1"/>
  <c r="C12" i="1"/>
  <c r="C185" i="1"/>
  <c r="C194" i="1"/>
  <c r="C79" i="1"/>
  <c r="C160" i="1"/>
  <c r="C163" i="1"/>
  <c r="C150" i="1"/>
  <c r="C134" i="1"/>
  <c r="C62" i="1"/>
  <c r="C85" i="1"/>
  <c r="C131" i="1"/>
  <c r="C94" i="1"/>
  <c r="C92" i="1"/>
  <c r="C27" i="1"/>
  <c r="C172" i="1"/>
  <c r="C195" i="1"/>
  <c r="C18" i="1"/>
  <c r="C7" i="1"/>
  <c r="C74" i="1"/>
  <c r="C56" i="1"/>
  <c r="C224" i="1"/>
  <c r="C90" i="1"/>
  <c r="C103" i="1"/>
  <c r="C217" i="1"/>
  <c r="C164" i="1"/>
  <c r="C225" i="1"/>
  <c r="C177" i="1"/>
  <c r="C183" i="1"/>
  <c r="C116" i="1"/>
  <c r="C214" i="1"/>
  <c r="C29" i="1"/>
  <c r="C174" i="1"/>
  <c r="C9" i="1"/>
  <c r="C23" i="1"/>
  <c r="C215" i="1"/>
  <c r="C16" i="1"/>
  <c r="C11" i="1"/>
  <c r="C173" i="1"/>
  <c r="C68" i="1"/>
  <c r="C206" i="1"/>
  <c r="C207" i="1"/>
  <c r="C229" i="1"/>
  <c r="C186" i="1"/>
  <c r="C4" i="1"/>
  <c r="C126" i="1"/>
  <c r="C64" i="1"/>
  <c r="C182" i="1"/>
  <c r="C223" i="1"/>
  <c r="C100" i="1"/>
  <c r="C22" i="1"/>
  <c r="C15" i="1"/>
  <c r="C123" i="1"/>
  <c r="C89" i="1"/>
  <c r="C33" i="1"/>
  <c r="C226" i="1"/>
  <c r="C51" i="1"/>
  <c r="C43" i="1"/>
  <c r="C157" i="1"/>
  <c r="C129" i="1"/>
  <c r="C208" i="1"/>
  <c r="C184" i="1"/>
  <c r="C135" i="1"/>
  <c r="C78" i="1"/>
  <c r="C155" i="1"/>
  <c r="C146" i="1"/>
  <c r="C106" i="1"/>
  <c r="C61" i="1"/>
  <c r="C109" i="1"/>
  <c r="C187" i="1"/>
  <c r="C88" i="1"/>
  <c r="C175" i="1"/>
  <c r="C99" i="1"/>
  <c r="C171" i="1"/>
  <c r="C21" i="1"/>
  <c r="C110" i="1"/>
  <c r="C75" i="1"/>
  <c r="C10" i="1"/>
  <c r="C69" i="1"/>
  <c r="C218" i="1"/>
  <c r="C112" i="1"/>
  <c r="C121" i="1"/>
  <c r="C197" i="1"/>
  <c r="C120" i="1"/>
  <c r="C49" i="1"/>
  <c r="C42" i="1"/>
  <c r="C36" i="1"/>
  <c r="C178" i="1"/>
  <c r="C203" i="1"/>
  <c r="C72" i="1"/>
  <c r="C113" i="1"/>
  <c r="C76" i="1"/>
  <c r="C96" i="1"/>
  <c r="C152" i="1"/>
  <c r="C192" i="1"/>
  <c r="C133" i="1"/>
  <c r="C67" i="1"/>
  <c r="C108" i="1"/>
  <c r="C158" i="1"/>
  <c r="C198" i="1"/>
  <c r="C167" i="1"/>
  <c r="C114" i="1"/>
  <c r="C210" i="1"/>
  <c r="C205" i="1"/>
  <c r="C17" i="1"/>
  <c r="C165" i="1"/>
  <c r="C140" i="1"/>
  <c r="C220" i="1"/>
  <c r="C102" i="1"/>
  <c r="C141" i="1"/>
  <c r="C193" i="1"/>
  <c r="C227" i="1"/>
  <c r="C119" i="1"/>
  <c r="C48" i="1"/>
  <c r="C41" i="1"/>
  <c r="C35" i="1"/>
  <c r="C65" i="1"/>
  <c r="C202" i="1"/>
  <c r="C71" i="1"/>
  <c r="C156" i="1"/>
  <c r="C154" i="1"/>
  <c r="C107" i="1"/>
  <c r="C209" i="1"/>
  <c r="C34" i="1"/>
  <c r="C60" i="1"/>
  <c r="C13" i="1"/>
  <c r="C95" i="1"/>
  <c r="C93" i="1"/>
  <c r="C28" i="1"/>
  <c r="C98" i="1"/>
  <c r="C196" i="1"/>
  <c r="C204" i="1"/>
  <c r="C82" i="1"/>
  <c r="C59" i="1"/>
  <c r="C70" i="1"/>
  <c r="C122" i="1"/>
  <c r="C5" i="1"/>
  <c r="C231" i="1" l="1"/>
</calcChain>
</file>

<file path=xl/sharedStrings.xml><?xml version="1.0" encoding="utf-8"?>
<sst xmlns="http://schemas.openxmlformats.org/spreadsheetml/2006/main" count="972" uniqueCount="479">
  <si>
    <t>Spectrum ID</t>
  </si>
  <si>
    <t>Feature intensity</t>
  </si>
  <si>
    <t>Protein name</t>
  </si>
  <si>
    <t>Proteoform</t>
  </si>
  <si>
    <t>P-value</t>
  </si>
  <si>
    <t>E-value</t>
  </si>
  <si>
    <t>pdb|1JE9|A Chain A, Nmr Solution Structure Of Nt2</t>
  </si>
  <si>
    <t>pdb|1NOR|A Chain A, Two-Dimensional 1h-Nmr Study Of The Spatial Structure Of Neurotoxin Ii From Naja Oxiana</t>
  </si>
  <si>
    <t>pdb|2MJ4|A Chain A, Neurotoxin Ii From Snake Venom Naja Oxiana In Solution</t>
  </si>
  <si>
    <t>3FTX_N.philippensis_T1247_T0775_T1071_Partial 3FTX_N.philippensis_T1247_T0775_T1071_Partial</t>
  </si>
  <si>
    <t>sp|P60773.1|3S11_NAJPH RecName: Full=Short neurotoxin 1; Short=NTX I</t>
  </si>
  <si>
    <t>AAA66028.1 phospholipase A2 [Naja naja]</t>
  </si>
  <si>
    <t>3FTX_N.atra_T0611_Complete 3FTX_N.atra_T0611_Complete</t>
  </si>
  <si>
    <t>.LECHNQQSSQA(PTTKTCSGETNCYKKWWSD)[248.04861]HRGTIIERGCGCPKVKPGVKLNCCRTDRCNN.</t>
  </si>
  <si>
    <t>.LECHNQQSSQ(APTTKTCSGETNCYKKWWSD)[274.07444]HRGTIIERGCGCPKVKPGVKLNCCRTDRCNN.</t>
  </si>
  <si>
    <t>.LECHNQQSSQPPTT(KTCSGETNCYKKWWSDHRGTIIERGCGCPKVKPGVNLNCCRTD)[125.96699]RCNN.</t>
  </si>
  <si>
    <t>AAB33650.1 toxin-5=postsynaptic neurotoxin short chain [Naja naja=Malayan cobras, ssp. sputatrix, venom, Peptide, 61 aa]</t>
  </si>
  <si>
    <t>.LECHNQQSSQ(APTTKTCSGETNCYKKWWSD)[106.98110]HRGTIIERGCGCPKVKPGVKLNCCRTDRCNN.</t>
  </si>
  <si>
    <t>.LECHNQQSSQA(PTTKTCSGETNCYKKWWSD)[66.18550]HRGTIIERGCGCPKVKPGVKLNCCRTDRCNN.</t>
  </si>
  <si>
    <t>.LECHNQQSSQAPTTKTCSGET(NCYKKWWSD)[14.00038]HRGTIIERGCGCPKVKPGVKLNCCRTDRCNN.</t>
  </si>
  <si>
    <t>sp|P59275.1|3S1B_NAJKA RecName: Full=Cobrotoxin-b; Short=CBT-b; AltName: Full=Short neurotoxin III; Short=NT3</t>
  </si>
  <si>
    <t>.LECHNQQSSQTPTTKTCSGETNCYKK(WWSDHRG)[-25.00260]TIIERGCGCPKVKPGVNLNCCRRDRCNN.</t>
  </si>
  <si>
    <t>.LECHNQQSSQ(APTTKTCSGETNCYKKWWSD)[42.02601]HRGTIIERGCGCPKVKPGVKLNCCRTDRCNN.</t>
  </si>
  <si>
    <t>sp|P68417.1|3S11_NAJHA RecName: Full=Short neurotoxin 1; AltName: Full=Neurotoxin alpha</t>
  </si>
  <si>
    <t>.LECHNQQSSQPPTTKT(CPGETNCYKKRWRDHRGSITERGCGCPSVKKGIEINCCTTDKCNN)[72.05467].</t>
  </si>
  <si>
    <t>.LECHNQQSSQAPTTK(TCSGETNCYKKWWSD)[308.07216]HRGTIIERGCGCPKVKPGVKLNCCRTDRCNN.</t>
  </si>
  <si>
    <t>.LECHNQQSSQAPTTKT(CSGETNCYKKWWSDHRGTIIERGCGCPKVKPGVKLNCCT)[71.04447]TDRCNN.</t>
  </si>
  <si>
    <t>.LECHNQQSSQ(APTTKTCSGETNCYKKWWSD)[45.20162]HRGTIIERGCGCPKVKPGVKLNCCRTDRCNN.</t>
  </si>
  <si>
    <t>.LECHNQQSSQAPTTK(TCSGETNCYKKWWSD)[77.96103]HRGTIIERGCGCPKVKPGVKLNCCRTDRCNN.</t>
  </si>
  <si>
    <t>.LECHNQQSSQAPTTK(TCSGETNCYKKWWSD)[-2.02106]HRGTIIERGCGCPKVKPGVKLNCCRTDRCNN.</t>
  </si>
  <si>
    <t>.LECHNQQSSQA(PTTKTC)[31.99754]SGETNCYKKWWSDHRGTIIERGCGCPKVKPGVKLNCCRTDRCNN.</t>
  </si>
  <si>
    <t>.LECHNQQSSQA(PTTKTCSGETNCYKKWWSD)[54.98872]HRGTIIERGCGCPKVKPGVKLNCCRTDRCNN.</t>
  </si>
  <si>
    <t>3FTX_N.atra_T1297_Partial 3FTX_N.atra_T1297_Partial</t>
  </si>
  <si>
    <t>.LECHNQQSSQAPTTKTCSGETNCYKK(WWSD)[16.00085]HRGTIIERGCGCPKVKPGVKLNCCRTDRCNN.</t>
  </si>
  <si>
    <t>3FTX_N.pallida_T1763_T2211_Partial 3FTX_N.pallida_T1763_T2211_Partial</t>
  </si>
  <si>
    <t>.LECHNQQSSQAPTTKT(CSGETNCYKKWWSD)[57.09900]HRGTIIERGCGCPKVKPGVKLNCCRTDRCNN.</t>
  </si>
  <si>
    <t>AAD09179.1 cobrotoxin IV, partial [Naja atra]</t>
  </si>
  <si>
    <t>.MECHNQQSSQAPTTKTCSGETNCYKKWWSDHRGTIIERGCGCPKVKPGVNLNC(CTTDRCNN)[33.09318].</t>
  </si>
  <si>
    <t>.LECHNQQSSQ(A)[8.02503]PTTKTCSGETNCYKKWWSDHRGTIIERGCGCPKVKPGVKLNCCRTDRCNN.</t>
  </si>
  <si>
    <t>.LECHNQQSSQAPTTK(TC)[138.92896]SGETNCYKKWWSDHRGTIIERGCGCPKVKPGVKLNCCRTDRCNN.</t>
  </si>
  <si>
    <t>pdb|1NEA|A Chain A, Three-Dimensional Solution Structure Of A Curaremimetic Toxin From Naja Nigricollis Venom: A Proton Nmr And Molecular Modeling Study</t>
  </si>
  <si>
    <t>.LECHNQQSSQPPTTKTCPGETNCYKKVWRDHRGTIIERGCGCPTVKPGIKLNCCTT(DKCNN)[134.94540].</t>
  </si>
  <si>
    <t>.LECHNQQSSQPPTTKTCSGETNCYKK(WWSDHRGTIIERGCGCPKVK)[30.03711]PGVNLNCCRTDRCNN.</t>
  </si>
  <si>
    <t>.LECHNQQSSQAPTTKTCSGETNCYKK(WWSDHR)[-17.00939]GTIIERGCGCPKVKPGVKLNCCRTDRCNN.</t>
  </si>
  <si>
    <t>T.LECHNQQSSQA(PTTTCCPGGETNCYK)[48.22886]KWWSGHCGTVIERGCGCPKVKPGVKLNCCRTDRCNN.</t>
  </si>
  <si>
    <t>.LECHNQQSSQAPT(TKTCSGETNCYKKWWSDHR)[214.05389]GTIIERGCGCPKVKPGVKLNCCRTDRCNN.</t>
  </si>
  <si>
    <t>.LECHNQQSSQAPTTKTCS(GETNCY)[240.04784]KKWWSDHRGTIIERGCGCPKVKPGVKLNCCRTDRCNN.</t>
  </si>
  <si>
    <t>sp|P60772.1|3S15_NAJSP RecName: Full=Neurotoxin 5; Short=Toxin 5</t>
  </si>
  <si>
    <t>.LECHNQQSSQAPTTKTCSGETNCYKKWWSDHRGTIIERGCGCPKVKPGVKL(N)[38.02757]CCTTDRCNN.</t>
  </si>
  <si>
    <t>.LECHNQQSSQPPTTKTCPGETNCYKKRWRDHRGSITERGCGCPSVKKGIEINCC(TTDKCNN)[59.07230].</t>
  </si>
  <si>
    <t>sp|P01427.1|3S11_NAJOX RecName: Full=Short neurotoxin 1; AltName: Full=Neurotoxin II; Short=NTX II; AltName: Full=Neurotoxin alpha</t>
  </si>
  <si>
    <t>.LECHNQQSSQPPTTKTCSGETNCYKKWWSDHRGTIIERGCGCPKV(K)[243.14450]PGVNLNCCRTDRC.N</t>
  </si>
  <si>
    <t>.MECHNQQSSQAPTTKTCSGETNCYKKWWSDHRGTIIERGCGCPKVK(P)[52.08176]GVNLNCCTTDRCNN.</t>
  </si>
  <si>
    <t>.LECHNQQSSQA(PTT)[54.14164]KTCSGETNCYKKWWSDHRGTIIERGCGCPKVKPGVNLNCCRTDRCNN.</t>
  </si>
  <si>
    <t>.LECHNQQSSQA(PTTKTCSGETNCY)[272.00043]KKWWSDHRGTIIERGCGCPKVKPGVKLNCCRTDRCNN.</t>
  </si>
  <si>
    <t>.LECHNQQSSQA(PTTK)[404.29065]TCSGETNCYKKWWSDHRGTIIERGCGCPKVKPGVKLNCCRTDRCNN.</t>
  </si>
  <si>
    <t>.LECHNQQSSQPPTTKTCSGETNCYKKWWSDHRGTIIERGCGCPKVKPGVNL(NCCRTDRCNN)[-473.13629].</t>
  </si>
  <si>
    <t>sp|P01431.1|3S11_NAJMO RecName: Full=Short neurotoxin 1; AltName: Full=NMM I; AltName: Full=Neurotoxin I</t>
  </si>
  <si>
    <t>.LECHNQQSSEPPTTT(R)[-52.05232]CSGGETNCYKKRWRDHRGYRTERGCGCPTVKKGIELNCCTTDRCN.N</t>
  </si>
  <si>
    <t>.LECHNQQSSQ(APTTKTCSGE)[95.91328]TNCYKKWWSDHRGTIIERGCGCPKVKPGVKLNCCRTDRCNN.</t>
  </si>
  <si>
    <t>sp|P01390.1|3L21_NAJNI RecName: Full=Long neurotoxin 1; AltName: Full=Neurotoxin alpha</t>
  </si>
  <si>
    <t>pdb|1ONJ|A Chain A, Crystal Structure Of Atratoxin-b From Chinese Cobra Venom Of Naja Atra</t>
  </si>
  <si>
    <t>3FTX_N.naja_T0481_Complete 3FTX_N.naja_T0481_Complete</t>
  </si>
  <si>
    <t>T.LECHNQQSSQPPTTT(CCSGETNCYKKRWS)[112.22960]DHRGYRTERGCGCPSVGNGIEINCCTTDRCNN.</t>
  </si>
  <si>
    <t>.LECHNQQSSQAPTTKTCS(GETNCYKKWWSDHRGTIIERGCGCPKVK)[40.00349]PGVKLNCCRTDRCNN.</t>
  </si>
  <si>
    <t>.LECHNQQSSQAPTTKTCSGETNCYKKWWSDHRGTIIERGCGCPKVKPGVKLN(C)[27.01513].C</t>
  </si>
  <si>
    <t>.LECHNQQSSQPPTT(KTCSGETNCYKKWWSDHRGTIIERGCGCPKVKPGVNLN)[47.00126]CCRTDRCNN.</t>
  </si>
  <si>
    <t>.LECHNQQSSQPPTT(KTCSGETNCYKKWWSDHRGTIIERGCGCPKVKPGVNLNCCRTD)[84.94509]RCNN.</t>
  </si>
  <si>
    <t>.LECHNQQSSQTPT(TKT)[-13.06301]CSGETNCYKKWWSDHRGTIIERGCGCPKVKPGVNLNCCRRDRCNN.</t>
  </si>
  <si>
    <t>pdb|1G6M|A Chain A, Nmr Solution Structure Of Cbt2</t>
  </si>
  <si>
    <t>.LECHNQQSSQ(T)[15.07984]PTTTGCSGGENNCYKKEWRDNRGYRTERGCGCPSVKKGIGINCCTTDRCNN.</t>
  </si>
  <si>
    <t>.LECHNQQSSQ(APT)[57.97227]TKTCSGETNCYKKWWSDHRGTIIERGCGCPKVKPGVKLNCCTTDRCNN.</t>
  </si>
  <si>
    <t>.LECHNQQSSQAPTTKTCSG(E)[41.00688]TNCYKKWWSDHRGTIIERGCGCPKVKPGVKLNCCTTDRCNN.</t>
  </si>
  <si>
    <t>.LECHNQQSSQAPTTKTCS(GETNCYKKWWSD)[95.92626]HRGTIIERGCGCPKVKPGVKLNCCTTDRCNN.</t>
  </si>
  <si>
    <t>T.LECHNQQSSQPPTTT(CCSGAETN)[-72.00896]CYKKRWRDHRGTIIERGCGCPTVKKGIELNCCTTDRCNN.</t>
  </si>
  <si>
    <t>AAB25735.1 neurotoxin, NTX [Naja naja=Formosan cobra, ssp. atra, venom, Peptide, 62 aa]</t>
  </si>
  <si>
    <t>.LECHNQQSSQ(T)[-41.03184]PTTTGCSGGETNCYKKRWRDHRGYRTERGCGCPSVKNGIEINCCTTDRCNN.</t>
  </si>
  <si>
    <t>.LECHNQQ(SS)[1.92999]QAPTTKTCSGETNCYKKWWSDHRGTIIERGCGCPKVKPGVNLNCCRTDRCNN.</t>
  </si>
  <si>
    <t>sp|P60774.1|3S11_NAJSA RecName: Full=Short neurotoxin 1; Short=NTX I</t>
  </si>
  <si>
    <t>.LECHNQQSSQAPTTK(TCSGE)[58.05310]TNCYKKWWSDHRGTIIERGCGCPKVKPGVKLNCCTTDRCNN.</t>
  </si>
  <si>
    <t>T.LECHNQQSSQPPTTTC(CSGETNCYKKRWS)[75.18434]DHRGYRTERGCGCPSVGNGIEINCCTTDRCNN.</t>
  </si>
  <si>
    <t>.LECHNQQSSQTP(TTKTCSGETNCYKKWWSDHRGTIIERGCGCPKVKPG)[446.11198]VNLNCCTTDRCNN.</t>
  </si>
  <si>
    <t>3FTX_Hemachatus_hemachatus_T1315_T1868_Complete 3FTX_Hemachatus_hemachatus_T1315_T1868_Complete</t>
  </si>
  <si>
    <t>T.LECHNQQSSQPPTTKSCPGETNCYNKRWRDHRGTIIERGCGCPTV(KP)[65.92407]GIKLKCCTTDRCNN.</t>
  </si>
  <si>
    <t>.LECHNQQSSQAPTTKTCSGETNCYK(KWWSDHRGTIIERGCGCPKVKPGV)[-37.08377]NLNCCRTDRCNN.</t>
  </si>
  <si>
    <t>T.LECHNQQSSQAPTTTCCPGGETNCYKKWWSGHCGTVIERGCGCPKVKP(GVKLNCCRTD)[30.00480]RCNN.</t>
  </si>
  <si>
    <t>.LECHNQQSSQPPTTKTCP(GETNCYKKVWRDHRGTIIERGCGCPTVKPGIKLNCCT)[81.97316]TDKCNN.</t>
  </si>
  <si>
    <t>sp|P34076.1|3S11_NAJCH RecName: Full=Short neurotoxin 1</t>
  </si>
  <si>
    <t>.ME(CHNQQS)[-17.95389]SQPPTTTHCSGGETNCYEKRWHDHRGTIIERGCGCPTVKPGVKLNCCTTDKCNN.</t>
  </si>
  <si>
    <t>pdb|1IQ9|A Chain A, Crystal Structure At 1.8 A Of Toxin A From Naja Nigricollis Venom</t>
  </si>
  <si>
    <t>.LECHNQQSSQPPTT(KTCPGETNCYKKVWRDHRGTIIE)[-405.29382]RGCGCPTVKPGIKLNCCTTDKCNN.</t>
  </si>
  <si>
    <t>.LECHNQQSSQPPTTKTCPG(E)[80.96267]TNCYKKVWRDHRGTIIERGCGCPTVKPGIKLNCCTTDKCNN.</t>
  </si>
  <si>
    <t>.LECHNQQSSQAPTTKTCSG(E)[57.02406]TNCYKKWWSDHRGTIIERGCGCPKVKPGVKLNCCTTDRCNN.</t>
  </si>
  <si>
    <t>.LECHNQQSSEPPTTT(RCSGGETNCYKKRWRDHRGYRTERGCGCPTVKKGIE)[-204.13685]LNCCTTDRCNN.</t>
  </si>
  <si>
    <t>.LECHNQQSSQP(PTTKT)[-496.25945]CSGETNCYKKWWSDHRGTIIERGCGCPKVKPGVNLNCCRTDRCNN.</t>
  </si>
  <si>
    <t>.LECHNQQSSQA(PTTKTCSGETNCYKKWWSDHRGTIIERGCGCPKVK)[145.10254]PGVKLNCCRTDRCNN.</t>
  </si>
  <si>
    <t>.LECHNQQSSQPPTT(KTCPGETNCYKKRWRDHRGSITERGCGCPSVKKGIE)[32.94418]INCCTTDKCNN.</t>
  </si>
  <si>
    <t>.LECHNQQSSQAPTTKTCSGETNCYKKWWSDHRGTI(IERGCGCPKVKPG)[-87.05971]VNLNCCRTDRCNN.</t>
  </si>
  <si>
    <t>.LECHNQQSSQAPTT(KTCSGETNCYKKWWSDHRGTIIERGCGCPKVK)[-101.11846]PGVKLNCCRTDRCNN.</t>
  </si>
  <si>
    <t>E.CHNQQSSQAPTTTCCPGGETNCYKKW(WSGHCGTVIERGCGCPKVK)[14.01423]PGVKLNCCRTDRCNN.</t>
  </si>
  <si>
    <t>T.LECHNQQSSQPPTTTCCSGETN(CYK)[129.23938]KRWSDHRGYRTERGCGCPSVGNGIEINCCTTDRCNN.</t>
  </si>
  <si>
    <t>.LECHNQQSSQAPTT(K)[58.95464]TCSGETNCYKKWWSDHRGTIIERGCGCPKVKPGVNLNCCRTDRCN.N</t>
  </si>
  <si>
    <t>T.LECHNQQSSQAPTTTCCPGGETNCYKKWWSGHCGT(VIE)[51.96734]RGCGCPKVKPGVKLNCCRTDRCNN.</t>
  </si>
  <si>
    <t>.LECHNQQSSQAPTT(KTCSGETNCYKKWWSDHR)[-87.14217]GTIIERGCGCPKVKPGVKLNCCRTDRCNN.</t>
  </si>
  <si>
    <t>pdb|3NDS|A Chain A, Crystal Structure Of Engineered Naja Nigricollis Toxin Alpha</t>
  </si>
  <si>
    <t>.LECHNQQSSQAPTT(KTCSGETNCYKKWWSDHRGTIIERGCGCPKVKPG)[-73.10880]VNLNCCRTDRCNN.</t>
  </si>
  <si>
    <t>.LECHNQQSSQAPT(TKTCSGETNCYKKWWSDHRGTIIERGCGCPK)[-31.19087]VKPGVKLNCCRTDRCNN.</t>
  </si>
  <si>
    <t>.LECHNQQSSQAP(TTKTCSGETNCYKK)[-68.01399]WWSDHRGTIIERGCGCPKVKPGVKLNCCRTDRCNN.</t>
  </si>
  <si>
    <t>.LECHNQQSSQAPTT(KTCSGETNCYKKWWSDHRGTIIERGCGCPKVKPG)[-17.13743]VNLNCCRTDRCNN.</t>
  </si>
  <si>
    <t>T.LECHNQQSSQA(PTTTCCPGGETNC)[111.24072]YKKWWSGHCGTVIERGCGCPKVKPGVKLNCCRTDRCNN.</t>
  </si>
  <si>
    <t>.LECHNQQSSQAPTTK(TCSGETNCYKKWWSD)[58.96914]HRGTIIERGCGCPKVKPGVKLNCCTTDRCNN.</t>
  </si>
  <si>
    <t>T.LECHNQQSSQAPTTTCCPGGETNCYKKWWSGH(CGTV)[14.01789]IERGCGCPKVKPGVKLNCCRTDRCNN.</t>
  </si>
  <si>
    <t>.LECHNQQSSQAPTTK(T)[3.94114]CSGETNCYKKWWSDHRGTIIERGCGCPKVKPGVKLNCCRTDRCNN.</t>
  </si>
  <si>
    <t>3FTX_Hemachatus_hemachatus_T1235_Complete 3FTX_Hemachatus_hemachatus_T1235_Complete</t>
  </si>
  <si>
    <t>T.LECHNQQSSQPPTTTCCSGDTNCYKKRWRDHRGSITERGCGCPTVKKGIE(INCCTTD)[94.09598]RCNN.</t>
  </si>
  <si>
    <t>.LECHNQQSSQ(APTTKTCSGETNCYKKWWSD)[28.21042]HRGTIIERGCGCPKVKPGVKLNCCRTDRCNN.</t>
  </si>
  <si>
    <t>.LECHNQQSSQPPTTKTCPGETNCYKKVWRDHRGTIIERGC(GCPTVKPGIKLNCCTTDKCN)[136.94981]N.</t>
  </si>
  <si>
    <t>.LECHNQQSSQA(PTTKTCSGETNCYKKWWSD)[54.26012]HRGTIIERGCGCPKVKPGVKLNCCTTDRCNN.</t>
  </si>
  <si>
    <t>3FTX_N.philippensis_T0576_Complete 3FTX_N.philippensis_T0576_Complete</t>
  </si>
  <si>
    <t>.LECHNQQSSQPPTT(KTCPGETNCYKKRWRDHRGSITERGCGCPSVKKGIEINCCTTDKCNN)[86.99392].</t>
  </si>
  <si>
    <t>T.LTCVKEKSIFGDTTEDCPVGQNL(CFKRWHMTVPGRYQKTRGCAATCPIAENRDVIECCSTDKCND)[16.99610].</t>
  </si>
  <si>
    <t>AAB19288.1 miscellaneous type neurotoxin [Naja naja=cobra, ssp. naja, Peptide, 62 aa]</t>
  </si>
  <si>
    <t>.LTCLICPEKYCNKVHTCLNGEN(ICFKRFNRILGKRYDLGCAATCPTVKTG)[489.14410]IVQCCSTDKCNH.</t>
  </si>
  <si>
    <t>pdb|1CVO|A Chain A, The Solution Structure Of Cardiotoxin V From Naja Naja Atra</t>
  </si>
  <si>
    <t>sp|P01401.1|3NO2B_NAJHH RecName: Full=Weak toxin CM-11</t>
  </si>
  <si>
    <t>.LTCLICPEKYCNKV(HTCRNGENQCFKRFNERKLLGKRYTRGCAATCPEAKPREIVECCTTDRCN)[-113.15231]K.</t>
  </si>
  <si>
    <t>.LECHNQQSSQPPTTKTCSPGETNCYK(KVWRDHRGTIIERGCGCPTVKPGIKLNCCTTDKCNN)[48.91777].</t>
  </si>
  <si>
    <t>3FTX_N.philippensis_T0375_Complete 3FTX_N.philippensis_T0375_Complete</t>
  </si>
  <si>
    <t>T.LTCVKEKSIFGDTTEDCPVGQNLCFKRWHM(TVPGRYQKTRGCAATCPIAENRDVIECCSTDKCND)[-350.08500].</t>
  </si>
  <si>
    <t>sp|P14541.1|3SOFH_NAJKA RecName: Full=Cytotoxin homolog; AltName: Full=Cytotoxin-like basic protein; Short=CLBP</t>
  </si>
  <si>
    <t>T.LTCVKEKSIFGDTTEDCPVGQNL(CFKRWHMTVPGRYQKTRGCAATCPIAENRDVIECCSTDKCND)[214.04176].</t>
  </si>
  <si>
    <t>.LECHNQQSSQT(PT)[100.02987]TKTCSGETNCYKKWWSDHRGTIIERGCGCPKVKPGVNLNCCTTDRCNN.</t>
  </si>
  <si>
    <t>T.LTCVKEKSIFGDTTEDCPVGQNL(CFKRWHMTVPGRYQKTRGCAATCPIAENRDVIECCSTDKCND)[-31.97641].</t>
  </si>
  <si>
    <t>3FTX_N.siamensis_T1083_Partial 3FTX_N.siamensis_T1083_Partial</t>
  </si>
  <si>
    <t>T.LTCVKEKSIFGDTTEDCPV(GQNLC)[299.10612]FKRWHMTVPGRYQKTRGCAATCPIAENRDVIECCSTDK.C</t>
  </si>
  <si>
    <t>.LKCHNTQLPFI(YKTCPEGKNLCFKATLKKFPLK)[2.19017]IPIKRGCADNCPKNSALLKYVCCSTDKCN.</t>
  </si>
  <si>
    <t>3FTX_N.kaouthia_T2188_Partial 3FTX_N.kaouthia_T2188_Partial</t>
  </si>
  <si>
    <t>T.CVKEKSIFGDTT(E)[195.32979]DCPVGQNLCFKRWHMTVPGRYQKTRGCAATCPIAENRDVIECCSTDKCND.</t>
  </si>
  <si>
    <t>T.LTCVKEKSIFGDTTEDC(PVGQNLCFKRWHMTVPGRYQKTRGCAATCPIAENRDVIECCSTD)[37.94345]KCND.</t>
  </si>
  <si>
    <t>.LKCHNTQLPFIYKTCPEGKNLCFKATLKKFPLKI(PIKRGCADNCPKN)[-30.97077]SALLKYVCCSTDKCN.</t>
  </si>
  <si>
    <t>.LKCHNTQLPFIY(KTCPEGKNLCFKATLKKFPLKFPVKRGCADNCPKNSALLK)[-35.91940]YVCCSTDKCN.</t>
  </si>
  <si>
    <t>.LKCHNTQLPFIYKTCPEGKNLCFKATLKKFPLKIPIKRGCAD(NCPKNSALLK)[37.95293]YVCCSTDKCN.</t>
  </si>
  <si>
    <t>.LKCHNTQLPFIYKTCPE(GKNLCFKATLKKFPLKI)[-16.99946]PIKRGCADNCPKNSALLKYVCCSTDKCN.</t>
  </si>
  <si>
    <t>.LKCHNTQLPFIYKTCPEGKNLCFKATLKKF(PLKFPVKRGCADNCPKNSALLK)[18.99608]YVCCSTDKCN.</t>
  </si>
  <si>
    <t>.LKCHNTQLPFI(YKTCPEGKNLCFKATLKKFPLKFPVKRGCADNCPKNSALLK)[383.21933]YVCCSTDKCN.</t>
  </si>
  <si>
    <t>.LKCHNTQLPF(IYKTCPEGKNLCFKATLKKFPLKI)[404.29154]PIKRGCADNCPKNSALLKYVCCSTDKCN.</t>
  </si>
  <si>
    <t>sp|P01445.1|3SA7A_NAJKA RecName: Full=Cytotoxin 2; Short=CX2; AltName: Full=Toxin CM-7A</t>
  </si>
  <si>
    <t>sp|P01441.1|3SA2_NAJOX RecName: Full=Cytotoxin 2; AltName: Full=Cytotoxin II; Short=CTII</t>
  </si>
  <si>
    <t>.LKCKKLVPLFSKTC(PAGKNLCYKMFMVAAPHV)[19.05852]PVKRGCIDVCPKSSLLVKYVCCNTDKCN.</t>
  </si>
  <si>
    <t>sp|P60309.1|3SAFD_NAJAT RecName: Full=Cytotoxin SP15d</t>
  </si>
  <si>
    <t>.LKCKKLVPLFSKTCPPGKNLCYKMFMVAAPKVPVKRGCINVCPKSSLL(VKYVCCNTDKCN)[-16.02045].</t>
  </si>
  <si>
    <t>.LKCKKLVPLFSKTCPPGKNLCYKMFMVAAPKVPVKRGCIN(VCPKSSLLVKYVCCNTD)[37.92620]KCN.</t>
  </si>
  <si>
    <t>CAA90965.1 cardiotoxin 8 [Naja naja]</t>
  </si>
  <si>
    <t>L.KCNQLIPPFYKACAAGKNLC(YKMFMVA)[135.20524]APKVPVKRGCIDVCPKSSLLVKYVCCNTDRCS.</t>
  </si>
  <si>
    <t>sp|P60307.1|3SAFA_NAJAT RecName: Full=Cytotoxin SP15a</t>
  </si>
  <si>
    <t>.LKCKKLVPLFSKTCPPGKNLCYKMFMVATPKVPV(KRGCIDVCPKSSLLVKYVCCNTDKC)[8.93728]N.</t>
  </si>
  <si>
    <t>AAB24494.1 Vc-5=cytotoxin [Naja oxiana=snakes, venom, Peptide, 60 aa]</t>
  </si>
  <si>
    <t>.LKCKKLVPLFSKTCPAGKNLCYKMFMVAAPHVPVKRGCIDVCPKSSLLVKYVCC(NTDRCN)[30.05048].</t>
  </si>
  <si>
    <t>sp|P60308.1|3SAFC_NAJAT RecName: Full=Cytotoxin SP15c</t>
  </si>
  <si>
    <t>.LKCKKLVPLFSKT(CPPGKNLC)[-100.01026]YKMFMVATPKVPVKRECIDVCPKSSLLVKYVCCNTDKCN.</t>
  </si>
  <si>
    <t>sp|P86540.2|3SA8_NAJNA RecName: Full=Cytotoxin 8; Short=CTX8</t>
  </si>
  <si>
    <t>.LKCKKLVPLFSKTCPAGKNLCYKMFMVAA(PHVPVK)[38.95103]RGCIDVCPKSSLLVKYVCCNTDKCN.</t>
  </si>
  <si>
    <t>.LKCKKLVPLFS(KTCPPGKNLCYKMFMVAAPKV)[-31.89035]PVKRGCINVCPKSSLLVKYVCCNTDKCN.</t>
  </si>
  <si>
    <t>.LKCKKLVPLFSKTCPAGKNLCYKMFMVAAPHV(PVKRGCIDVCPKSSLLVKYVCCNTDRCN)[11.00684].</t>
  </si>
  <si>
    <t>.LKCKKLVPLFSKTCPPGK(NLCYKMFMVAT)[-29.00692]PKVPVKRGCIDVCPKSSLLVKYVCCNTDKCN.</t>
  </si>
  <si>
    <t>3FTX_N.philippensis_T0602_T0925_Complete 3FTX_N.philippensis_T0602_T0925_Complete</t>
  </si>
  <si>
    <t>T.LKCNKLIPLAYKTCPAGKNLCYK(MFM)[16.00120]VSNLTIPVKRGCIDVCPKNSLLVKYVCCNTDRCN.</t>
  </si>
  <si>
    <t>.LKCNKLIPLAYKTCPAGKNL(CYKMFM)[79.97764]VSNKTVPVKRGCIDVCPKNSLLVKYVCCNTDRCN.</t>
  </si>
  <si>
    <t>AAB25732.1 cardiotoxin isoform 1, cytotoxin isoform 1, CTX-1 [Naja naja=Formosan cobra, ssp. atra, venom, Peptide, 60 aa]</t>
  </si>
  <si>
    <t>.LKCNKLI(PIASKTCPAGKNLCYKMFMMSDL)[59.27545]TIPVKRGCIDVCPKSNLLVKYVCCNTDRCN.</t>
  </si>
  <si>
    <t>sp|Q91136.1|3SATF_NAJAT RecName: Full=Cytotoxin I-like T-15; AltName: Full=Cardiotoxin I-like T-15; Flags: Precursor</t>
  </si>
  <si>
    <t>CAA63978.1 cardiotoxin I-like protein [Naja naja]</t>
  </si>
  <si>
    <t>sp|O73857.2|3SA5A_NAJSP RecName: Full=Cytotoxin 5a; AltName: Full=Cardiotoxin 5a; Short=CTX-5a; Short=Ctx5a; Flags: Precursor</t>
  </si>
  <si>
    <t>AAB18383.1 cardiotoxin 3a [Naja atra]</t>
  </si>
  <si>
    <t>sp|Q98957.1|3SA1A_NAJAT RecName: Full=Cytotoxin 1a; AltName: Full=Cardiotoxin-1a; Flags: Precursor</t>
  </si>
  <si>
    <t>AAB18379.1 cardiotoxin 1a [Naja atra]</t>
  </si>
  <si>
    <t>sp|P01446.1|3SA3_NAJKA RecName: Full=Cytotoxin 3; Short=CX3; AltName: Full=Toxin CM-7</t>
  </si>
  <si>
    <t>.LKCNKLIPLAYKTCPAGKNLCYKMFMVSN(KTVPVKRGCIDACPKNSLLV)[-34.70579]KYVCCNTDRCN.</t>
  </si>
  <si>
    <t>.LKCNKLIPLAYKTCPAGKNLCYKMFMVSNKTVPVKRGCIDVCPKNSLLVKY(VCCNTDRCN)[-235.05965].</t>
  </si>
  <si>
    <t>T.LKCNKLIPLAYKTCPAGKNLCYKMFMVSNLTIPVKRGCID(VCPKNSLLVK)[-63.93397]YVCCNTDRCN.</t>
  </si>
  <si>
    <t>.LKCNKLIPLAYKTCPAGKN(LCYKMFMV)[15.00060]SNKTVPVKRGCIDVCPKNSLLVKYVCCNTDRCN.</t>
  </si>
  <si>
    <t>.LKCNKLIPLAYKTCPAGKNLCYKMFMVSNKTVPVKRGCIDVCPKNSLLVK(YV)[-63.93514]CCNTDRCN.</t>
  </si>
  <si>
    <t>AAB35381.1 cytotoxin-like basic protein, CLBP [Naja naja=Indian cobras, naja, venom, Peptide, 61 aa]</t>
  </si>
  <si>
    <t>.LKCNKLIPLAYKTCPAGKNLCYKMYMVSN(KTVPVKRGCIDVCPKNSLLV)[-117.81190]TYECCNTDRCNL.</t>
  </si>
  <si>
    <t>T.LKCNKLI(PLAYKTCP)[215.04291]AGKNLCYKMFMVSNLTIPVKRGCIDVCPKNSLLVKYVCCNTDRCN.</t>
  </si>
  <si>
    <t>T.LKCNKLIPLAYKTCPAGKNLCYKMFMVSNLTIPVKRGCIDVCPKNSLL(V)[-31.96809]KYVCCNTDRCN.</t>
  </si>
  <si>
    <t>T.LKCNKLIPLAYKTCPAGKNLCYKMFMVSNLTIPVKRGCIDVCPKNSLLVKYV(CCNTDRCN)[-235.06147].</t>
  </si>
  <si>
    <t>.LKCNK(LIPLAYKTCPAGKNLCYKMFM)[213.05146]VSNKTVPVKRGCIDVCPKNSLLVKYVCCNTDRCN.</t>
  </si>
  <si>
    <t>sp|Q91135.1|3SAPF_NAJAT RecName: Full=Cytotoxin I-like P-15; AltName: Full=Cardiotoxin I-like P-15; Flags: Precursor</t>
  </si>
  <si>
    <t>sp|P01447.1|3SA1_NAJNA RecName: Full=Cytotoxin 1; AltName: Full=Cobramine-A; AltName: Full=Cytotoxin I; AltName: Full=Cytotoxin XI; AltName: Full=Cytotoxin-like basic protein; Short=CLBP</t>
  </si>
  <si>
    <t>.LKCNKLIPLAYKTCPAGKNLCYKMYMVSNKTVPVKRGCIDVCPKNSLVLK(YE)[-29.97102]CCNTDRCN.</t>
  </si>
  <si>
    <t>.LKCNKLIPLAYKTCPAGKNLCYKMFMVS(NKTV)[-32.96578]PVKRGCIDVCPKNSLLVKYVCCNTDRCN.</t>
  </si>
  <si>
    <t>.LKCNKLI(PIASKTCPAGKNLCYKMFMM)[257.16495]SDLTIPVKRGCIDVCPKSNLLVKYVCCNTDRCN.</t>
  </si>
  <si>
    <t>.LKCNKLIPLAYKTCPAGKNLCYKMFMVSNKTVPVKRGCID(VC)[-17.99223]PKNSLLVKYVCCNTDRCN.</t>
  </si>
  <si>
    <t>T.LKCNKLIPLAYKTCPAGKNLCYKMFMVSNLT(I)[-17.99637]PVKRGCIDVCPKNSLLVKYVCCNTDRCN.</t>
  </si>
  <si>
    <t>.LKCNKLIPLAYKTCPAGKNLCYKMFMVSNKTVPVKRGCIDA(CPKNSLLVKYV)[12.15850]CCNTDRCN.</t>
  </si>
  <si>
    <t>.LKCNKLIPLAYK(TCPAGKNLCYKMYMVSNKT)[-148.06741]VPVKRGCIDVCPKNSLLVTYECCNTDRCNL.</t>
  </si>
  <si>
    <t>.LKCNKLIPLAYKTCPAGKNLCYKMFMVSNKTVPVKRGCIDVC(PKNSLLV)[37.94412]KYVCCNTDRCN.</t>
  </si>
  <si>
    <t>sp|P24779.1|3SA5_NAJKA RecName: Full=Cytotoxin 5; AltName: Full=Cytotoxin II</t>
  </si>
  <si>
    <t>.LKCNKLIPLAYKTCPAGKNLCYKMFMVAAPKVP(VKRGCIDACPKNSLLVKYV)[131.03820]CCNTDRCN.</t>
  </si>
  <si>
    <t>I.TICYNHLSRTPETTEICPD(SKFCYKI)[258.99957]SLADGNDVRIERGCTFTCPELRPTGIYVYCCRRDKCNQ.</t>
  </si>
  <si>
    <t>T.LKCNKLIPLAYKTCPAGKNLCYKMFMVSNLTIPVKRGCIDVCPKNSLLV(KYVC)[-75.99657].C</t>
  </si>
  <si>
    <t>3FTX_N.atra_T0325_Complete 3FTX_N.atra_T0325_Complete</t>
  </si>
  <si>
    <t>.LKCNKLIPLAY(KTCPAGKNLCYK)[403.28440]MFMVSNKTVPVKRGCIDVCPKNSLLVKYVCCNTDRCN.</t>
  </si>
  <si>
    <t>I.TICYNHLSRTPETTEIC(PDSK)[203.03717]FCYKISLADGNDVRIERGCTFTCPELRPTGIYVYCCRRDKCNQ.</t>
  </si>
  <si>
    <t>T.TICYNHLSRTPETTEICPDSWYFCYKISLADGNDVRIKRGCTFTCPELRPTGKYVYCCRR(D)[-14.06083]KCNQ.</t>
  </si>
  <si>
    <t>I.TICYNHLSRTPETTEICPDS(K)[221.05090]FCYKISLADGNDVRIERGCTFTCPELRPTGIYVYCCRRDKCNQ.</t>
  </si>
  <si>
    <t>.LKCNKLI(PIASKTCPAGKNLCYKMFMMSDL)[448.35205]TIPVKRGCIDVCPKSNLLVKYVCCNTDRCN.</t>
  </si>
  <si>
    <t>.LKCNKLIPIA(SKTCPAGKNLCYKMFMM)[102.08166]SDLTIPVKRGCIDVCPKSNLLVKYVCCNTDRCN.</t>
  </si>
  <si>
    <t>T.LKCNKLIPLAY(KTC)[59.01381]PAGKNLCYKMFMVSNLTIPVKRGCIDVCPKNSLLVKYVCCNTDRCN.</t>
  </si>
  <si>
    <t>AAB24495.1 Vc-1=cytotoxin [Naja oxiana=snakes, venom, Peptide, 59 aa]</t>
  </si>
  <si>
    <t>.LKCNKLVPIAYKTCEGKNLCYKMFMMSD(L)[78.11403]TIPVKRGCIDVCPKNSLLVKYVCCNTDRCN.</t>
  </si>
  <si>
    <t>T.LKCNKLIPLAYKTCPAGKNLCYKMFMVSNLTIPVKRGCIDVCPKNSLLVK(YVC)[27.01244].C</t>
  </si>
  <si>
    <t>sp|P82464.1|3SO8_NAJKA RecName: Full=Muscarinic toxin-like protein 3; Short=MTLP-3</t>
  </si>
  <si>
    <t>.TI(CYNHLTRTSETTEI)[-3.04067]CPDSWYFCYKISLADGNDVRIKRGCTFTCPELRPTGIYVYCCRRDKCNQ.</t>
  </si>
  <si>
    <t>.(LKCNK)[-317.18977]LIPLAYKTCPAGKNLCYKMFMVSNKTVPVKRGCIDVCPKNSLLVKYVCCNTDRCN.</t>
  </si>
  <si>
    <t>C.N(K)[27.99655]LIPLAYKTCPAGKNLCYKMFMVSNLTIPVKRGCIDVCPKNSLLVKYVCCNTDRCN.</t>
  </si>
  <si>
    <t>AAA66027.1 phospholipase A2 [Naja naja]</t>
  </si>
  <si>
    <t>sp|P01415.1|3SO62_NAJHH RecName: Full=Weak toxin CM-2</t>
  </si>
  <si>
    <t>.FTCFTTPSDTSETC(PDGQNICYEKRWNSHQGVEIKGCVASCPEFESRFRYLLCCRIDNCNK)[-76.08810].</t>
  </si>
  <si>
    <t>BAU24670.1 cytotoxin 13, partial [Naja naja]</t>
  </si>
  <si>
    <t>pdb|1PSH|B Chain B, Crystal Structure Of Phospholipase A2 From Indian Cobra Reveals A Trimeric Association</t>
  </si>
  <si>
    <t>T.LKCNKLIPLAY(K)[174.02072]TCPAGKNLCYKMFMVSNLTIPVKRGCIDVCPKNSLLVKYVCCNTDRCN.</t>
  </si>
  <si>
    <t>.LKCNKLIPLAYKTCPAGKNLC(YK)[174.19011]MFMVSNKTVPVKRGCIDVCPKNSLLVKYVCCNTDRCN.</t>
  </si>
  <si>
    <t>.LKCNKLIPIA(SKTCPAGKNLCYKMFMMSDLTI)[218.29640]PVKRGCIDVCPKSNLLVKYVCCNTDRCN.</t>
  </si>
  <si>
    <t>sp|P01432.1|3S13_NAJMO RecName: Full=Short neurotoxin 3; AltName: Full=NMM III; AltName: Full=Neurotoxin III</t>
  </si>
  <si>
    <t>.LNCHN(QMS)[-277.18463]AQPPTTTRCSRWETNCYKKRWRDHRGYKTERGCGCPTVKKGIQLHCCTSDNCNN.</t>
  </si>
  <si>
    <t>.FTCFTTPSDTSETC(PDGQNICYEKRWNSHQGVEI)[-109.10458]KGCVASCPEFESRFRYLLCCRIDNCNK.</t>
  </si>
  <si>
    <t>.FTCFTTPSDTSETC(PDGQNICYEKRWNSHQGVEIKGCVASCPEFESRFRYLLCC)[74.95498]RIDNCN.K</t>
  </si>
  <si>
    <t>.FTCFTTPSDTSETCPDGQ(NICYEKRWNSHQGVEIKGCVASCPEFESRFRYLLCC)[37.00807]RIDNCN.K</t>
  </si>
  <si>
    <t>pdb|1PSH|A Chain A, Crystal Structure Of Phospholipase A2 From Indian Cobra Reveals A Trimeric Association</t>
  </si>
  <si>
    <t>AAA66029.1 phospholipase A2 [Naja naja]</t>
  </si>
  <si>
    <t>pir||PSNJ3K phospholipase A2 (EC 3.1.1.4) III - monocled cobra</t>
  </si>
  <si>
    <t>pdb|1S6B|A Chain A, X-ray Crystal Structure Of A Complex Formed Between Two Homologous Isoforms Of Phospholipase A2 From Naja Naja Sagittifera: Principle Of Molecular Association And Inactivation</t>
  </si>
  <si>
    <t>pir||PSNJ2K phospholipase A2 (EC 3.1.1.4) II - monocled cobra</t>
  </si>
  <si>
    <t>sp|Q9I900.1|PA2AD_NAJSP RecName: Full=Acidic phospholipase A2 D; Short=svPLA2; AltName: Full=APLA; AltName: Full=Phosphatidylcholine 2-acylhydrolase; Flags: Precursor</t>
  </si>
  <si>
    <t>pdb|1A3D|A Chain A, Phospholipase A2 (Pla2) From Naja Naja Venom</t>
  </si>
  <si>
    <t>L.NLYQFKNMI(QCTVPNRS)[-26.95658]WWHFADYGCYCGRGGSGTPVDDLDRCCQIHDNCYNEAEKISRCWPYFKTYSYECSQGTLTCKGGNNACAAAVCDCDRLAAICFAGAPYNDNNYNIDLKARCQ.</t>
  </si>
  <si>
    <t>L.NLYQFKNM(VQCTVPNRSWWDF)[79.12078]ADYGCYCGRGGSGTPVDDLDRCCQVHDNCYGEAEKISRCWPYFKTYSYECSQGTLTCKGGNNACAAAVCDCDRLAAICFAGAPYNDNNYNIDLKARCQ.</t>
  </si>
  <si>
    <t>L.NLYQF(KNMVQCTVPNRSWWHFAD)[-11.93651]YGCYCGRGGSGTPVDDLDRCCQIHDNCYNEAEKISRCWPYFKTYSYECSQGTLTCKGGNNACAAAVCDCDRLAAICFAGAPYNDNNYNIDLKARCQ.</t>
  </si>
  <si>
    <t>.NLYQFKNMIKCTVPSRSWWDFADYGCYCGRGGSGTPVDDLDRCCQVHDNCYNEAEKISGCWPYFKTYSYECSQGTLTC(KGDNNACAASVCDCDRLAAICFAGAPYND)[99.36075]NNYNIDLKARCQ.</t>
  </si>
  <si>
    <t>AAF82186.1 acidic phospholipase A2 [Naja sputatrix]</t>
  </si>
  <si>
    <t>L.NLYQFKNMIQCTV(PNRSW)[65.13190]WDFADYGCYCGRGGSGTPVDDLDRCCQVHDNCYGEAEKISRCWPYFKTYSYECSQGTLTCKGGNDACAAAVCDCDRLAAICFAGAPYNDNNYNIDLKARCQ.</t>
  </si>
  <si>
    <t>sp|Q92085.1|PA2NB_NAJSP RecName: Full=Neutral phospholipase A2 B; Short=svPLA2; AltName: Full=NAJPLA-2B; Short=NPLA; AltName: Full=Phosphatidylcholine 2-acylhydrolase; Flags: Precursor</t>
  </si>
  <si>
    <t>L.NLYQF(KNMVQCTVPNRSWWHFADYGCYCGRGGSGTPVDDLDRCCQIHD)[-12.56347]NCYNEAEKISRCWPYFKTYSYECSQGTLTCKGGNNACAAAVCDCDRLAAICFAGAPYNDNNYNIDLKARCQ.</t>
  </si>
  <si>
    <t>pdb|2WQ5|A Chain A, Non-antibiotic Properties Of Tetracyclines: Structural Basis For Inhibition Of Secretory Phospholipase A2.</t>
  </si>
  <si>
    <t>.NLYQFKNM(IKCTVPSRSWWDFADYGCYCGRGGSGTPVDDLDRCCQ)[67.98404]VHDNCYNEAEKISKCWPFFKTYSYKCSQGTLTCKGGNNACAASVCDCDRLAAICFAGAPYNDNNYNIDLKARCQ.</t>
  </si>
  <si>
    <t>pdb|1MH2|A Chain A, Crystal Structure Of A Zinc Containing Dimer Of Phospholipase A2 From The Venom Of Indian Cobra (Naja Naja Sagittifera)</t>
  </si>
  <si>
    <t>.(NTYQFQN)[343.17186]MIQCTVPKRSWRDFADYGCYCGRGGSGTPIDDLDSCCQVHDNCYNSAREQGGCRPKQKTYTYQCKAGGLSCSGANNSCAATTCDCDRLAAICFAGAPYNDNNYNIDLKARCQ.</t>
  </si>
  <si>
    <t>sp|Q92084.1|PA2NA_NAJSP RecName: Full=Neutral phospholipase A2 muscarinic inhibitor; Short=NPLA; Short=svPLA2; AltName: Full=NAJPLA-2A; AltName: Full=Phosphatidylcholine 2-acylhydrolase; AltName: Full=Phospholipase A2 A; Flags: Precursor</t>
  </si>
  <si>
    <t>L.NLYQFKNMI(QCTVPNRS)[-24.82517]WWHFADYGCYCGRGGSGTPVDDLDRCCQIHDNCYNEAEKISRCWPYFKTYSYECSQGTLTCKGGNNACAAAVCDCDRLAAICFAGAPYNDNNYNIDLKARCQ.</t>
  </si>
  <si>
    <t>.NLYQFKNMIKCTVP(SRSWWDFADYGCYCGRGGSGTPVDDLDRCCQVHDNCYNEAEKISGCWPYF)[61.11647]KTYSYECSQGTLTCKGDNNACAASVCDCDRLAAICFAGAPYNDNNYNIDLKARCQ.</t>
  </si>
  <si>
    <t>.NLYQFKNMIKCTV(PSRSWWDFADYGCYCGRGGSGTPVDDLDRCCQVHDNCY)[65.02950]NEAEKISKCWPFFKTYSYKCSQGTLTCKGGNNACAASVCDCDRLAAICFAGAPYNDNNYNIDLKARCQ.</t>
  </si>
  <si>
    <t>PLA2_N.siamensis_T1090_T2353_T1348_T2561_T0076_Complete PLA2_N.siamensis_T1090_T2353_T1348_T2561_T0076_Complete</t>
  </si>
  <si>
    <t>P.(LNLYQFKNMIQCTVPNRSWWDF)[-65.88336]ADYGCYCGRGGSGTPVDDLDRCCQVHDNCYGEAEKISKCWPYFKTYSYECSQGTLTCKGGNNACAAAVCDCYRLAAICFAGAPYNNNNYNIDLKARCQ.</t>
  </si>
  <si>
    <t>CAA45372.1 phospholipase a2 [Naja naja]</t>
  </si>
  <si>
    <t>.MNLYQFKNMIKCTVPSRSWWDFADYGCYCGRGGSGTPVDDLDRCCQVHDNCYNEAEKISGCWPYFKTYSYECSQGTLTCKGDNNAC(A)[-69.88637]ASVCDCDRLAAICFAGAPYNDNNYNIDLKARCQ.</t>
  </si>
  <si>
    <t>sp|Q92086.1|PA2AC_NAJSP RecName: Full=Acidic phospholipase A2 C; Short=svPLA2; AltName: Full=NAJPLA-2C; Short=APLA; AltName: Full=Phosphatidylcholine 2-acylhydrolase; Flags: Precursor</t>
  </si>
  <si>
    <t>L.NLYQFKNMVQCTVPNRSWWDF(AD)[79.55412]YGCYCGRGGSGTPVDDLDRCCQVHDNCYGEAEKISRCWPYFKTYSYECSQGTLTCKGGNNACAAAVCDCDRLAAICFAGAPYNDNNYNIDLKARCQ.</t>
  </si>
  <si>
    <t>BAA36404.1 phospholipase A2 [Naja kaouthia]</t>
  </si>
  <si>
    <t>P.(LNLYQFKNMIQCTVPSRSWWDFADYGCYCGRGGSGTPVDDLDRCCQVHDNCYNEAEKISGCWPY)[21.84383]FKTYSYECSQGTLTCKGGNNACAAAVCDCDRLAAICFAGAPYNNNNYNIDLKARCQ.</t>
  </si>
  <si>
    <t>.NLYQFKN(MIKCTVPSRSWWDFADYGCYCGRGGSGTPVDDLDRCCQVHDNCYNEAEKISGCWPYFKTYSYECSQGTLTCKGDNNACAASV)[60.54437]CDCDRLAAICFAGAPYNDNNYNIDLKARCQ.</t>
  </si>
  <si>
    <t>pdb|1PSH|C Chain C, Crystal Structure Of Phospholipase A2 From Indian Cobra Reveals A Trimeric Association</t>
  </si>
  <si>
    <t>.(NLYQFKNMIKCTVPSRSWWDFADYGCYCGRGGSGTPVDDLDRCCQVHDNCYNEAEKIS)[59.06007]GCWPYFKTYSYECSQGTLTCKGDNNACAASVCDCDRLAAICFAGAPYNDNNYNIDLKARCQ.</t>
  </si>
  <si>
    <t>AAR16428.1 phospholipase A2 isoform 4 precursor, partial [Naja sagittifera]</t>
  </si>
  <si>
    <t>L.NIYQFKN(M)[4.02638]IQCTVPSRSWWDFADYGCYCGRGGSGTPVDDLDRCCQVHDNCYNQAQEITGCRPKWKTYTYECSQGTLTCKGRNNACAATVCDCDRLAAICFAGAPYNDNNYNIDLKARCQ.</t>
  </si>
  <si>
    <t>L.NLYQFKNMIQCTVPNRSWWDFADYGCYCGRGGSGTPVDDLDRCCQVHDNCYGEAEKISKCWPYFKTYSYECSQGTLTCKGGNNACAAAVCDCYRLA(AICFAGA)[-48.01139]PYNNNNYNIDLKARCQ.</t>
  </si>
  <si>
    <t>.NLYQFKNMIQCTVPNRSWWDFADYGCYCGRGGSGTPVDDLDRCCQVHDNCYDEAEKI(SRCWPYFKTYSYECSQGTLTCKNGNN)[-141.99669]ACAAAVCDCDRLAAICFAGAPYNNNNYNIDLKARCQ.</t>
  </si>
  <si>
    <t>.NLYQFKNMIQCTVPSRSWWNF(A)[41.07006]DYGCYCGRGGSGTPVDDLDRCCQVHDNCYDEAEKISGCWPYFKTYSYECSQGTLTCKGGNNACAAAVCDCDRLAAICFAGAPYNNNNYNIDLKARCQ.</t>
  </si>
  <si>
    <t>P.MPLNLYQFKNMIQCTVPSRSWWDFADYGCYCGRGGSGTPVDDLDRCCQVHDNCYNEAE(KISGCWPYFKT)[-298.71872]YSYECSQGTLTCKGGNNACAAAVCDCDRLAAICFAGAPYNNNNYNIDLKARCQ.</t>
  </si>
  <si>
    <t>.NLYQFKNMIQCTVPNRSWWDFADYGCYCGRGGSGTPVD(DLDRCCQVHDNCYDEAEKISRCWPYFKTYSYECSQGTLTCKNGNNACAAAVCDCDRLAAICFAGA)[-139.64403]PYNNNNYNIDLKARCQ.</t>
  </si>
  <si>
    <t>P.(LNLYQFKNMVQCTVPNRSWWDFADYGCYCGRGGSGTP)[-36.94212]VDDLDRCCQVHDNCYGEAEKISRCWPYFKTYSYECSQGTLTCKGGNNACAAAVCDCDRLAAICFAGAPYNDNNYNIDLKARCQ.</t>
  </si>
  <si>
    <t>.NLYQFKNM(IKCTVPSRSWWDFADYGCYCGRGGSGTPVDDLDRCCQVHDNCYNEAEKISGCWPYFKTYSYECSQGTLTCKGDNNACAASVCDCDRLAAICFA)[63.56333]GAPYNDNNYNIDLKARCQ.</t>
  </si>
  <si>
    <t>K.(NMIQCTVPNRSWWHFADYGCYCGRGGSGTPVDDLDRCCQIHDNCYNEAEKISRCWPYFKTYSYECSQGTLTCKGGNNACAAAVCDCDRLAAICFAGA)[-190.69575]PYNDNNYNIDLKARCQ.</t>
  </si>
  <si>
    <t>T.LKCNKLIPLAYKTCPAGK(NLCYKMF)[3.19878]MVSNLTIPVKRGCIDVCPKNSLLVKYVCCNTDRCN.</t>
  </si>
  <si>
    <t>.LKCNKLIPLAYKTCPAGKNLCYKMFM(VSN)[2.20353]KTVPVKRGCIDVCPKNSLLVKYVCCNTDRCN.</t>
  </si>
  <si>
    <t>.(NTYQFQNMIQCTVPKRSWRDFADYGCYCGRGGSGTPIDDLDSCCQVHDNCYNSAREQGGCRPKQKTYTYQCKAGGLSCSGANNSCAATTCDCDRLAAICFA)[345.65470]GAPYNDNNYNIDLKARCQ.</t>
  </si>
  <si>
    <t>.LKCNKLIPLAYKTCPAGKDLCYKMYMVSDKTVPVKRGCIDVCPKNSLLVKY(E)[-46.98947]CCNTDRCN.</t>
  </si>
  <si>
    <t>.LKCNKLIPLAYKTCPAGKNLCYKMFMVSN(KTV)[3.23084]PVKRGCIDVCPKNSLLVKYVCCNTDRCN.</t>
  </si>
  <si>
    <t>.LKCNKLIPIASKTCPAGKNLCYKMFM(MSDL)[45.08038]TIPVKRGCIDVCPKSNLLVKYVCCNTDRCN.</t>
  </si>
  <si>
    <r>
      <rPr>
        <b/>
        <i/>
        <sz val="16"/>
        <color theme="1"/>
        <rFont val="Calibri"/>
        <family val="2"/>
        <scheme val="minor"/>
      </rPr>
      <t>Naja phillippinensis</t>
    </r>
    <r>
      <rPr>
        <b/>
        <sz val="16"/>
        <color theme="1"/>
        <rFont val="Calibri"/>
        <family val="2"/>
        <scheme val="minor"/>
      </rPr>
      <t xml:space="preserve"> (unknown)_Liverpool </t>
    </r>
  </si>
  <si>
    <t>% abundance</t>
  </si>
  <si>
    <r>
      <t>.(MKTLLLTLVV)[-196.30150]VTIVCLDLGYT</t>
    </r>
    <r>
      <rPr>
        <sz val="11"/>
        <color theme="1"/>
        <rFont val="Calibri (Cuerpo)_x0000_"/>
      </rPr>
      <t>LKCNKLIPLAYKTCPAGKNLCYKMFMVSNLTIPVKRGCIDVCPKNSLLVKYVCCNTDRCN</t>
    </r>
    <r>
      <rPr>
        <sz val="11"/>
        <color theme="1"/>
        <rFont val="Calibri"/>
        <family val="2"/>
        <scheme val="minor"/>
      </rPr>
      <t>.</t>
    </r>
  </si>
  <si>
    <r>
      <t>.MKTL(LLTLVVV)[-157.22596]TIVCLDLGYT</t>
    </r>
    <r>
      <rPr>
        <sz val="11"/>
        <color theme="1"/>
        <rFont val="Calibri (Cuerpo)_x0000_"/>
      </rPr>
      <t>LKCNKLIPIASKTCTAGKNLCYKMFMMSDLTIPVKRGCIDVCPKNSLLVKYVCCNTDRCN</t>
    </r>
    <r>
      <rPr>
        <sz val="11"/>
        <color theme="1"/>
        <rFont val="Calibri"/>
        <family val="2"/>
        <scheme val="minor"/>
      </rPr>
      <t>.</t>
    </r>
  </si>
  <si>
    <r>
      <t>.(MKTLLLTLAAA)[-234.13743]TIVCLDLGYT</t>
    </r>
    <r>
      <rPr>
        <sz val="11"/>
        <color theme="1"/>
        <rFont val="Calibri (Cuerpo)_x0000_"/>
      </rPr>
      <t>LKCNKLIPIASKTCPAGMNLCYKMFMMSDLTIPVKRGCIDVCPKNSLLVKYVCCNTDRCN</t>
    </r>
    <r>
      <rPr>
        <sz val="11"/>
        <color theme="1"/>
        <rFont val="Calibri"/>
        <family val="2"/>
        <scheme val="minor"/>
      </rPr>
      <t>.</t>
    </r>
  </si>
  <si>
    <r>
      <t>.(MKTLLLTLVV)[-357.36854]VTIVCLDLGYT</t>
    </r>
    <r>
      <rPr>
        <sz val="11"/>
        <color theme="1"/>
        <rFont val="Calibri (Cuerpo)_x0000_"/>
      </rPr>
      <t>LKCNKLIPLAYKTCPAGKNLCYKMFMVSNLTIPVKRGCIDVCPKNSLLVKYVCCNTDRCN</t>
    </r>
    <r>
      <rPr>
        <sz val="11"/>
        <color theme="1"/>
        <rFont val="Calibri"/>
        <family val="2"/>
        <scheme val="minor"/>
      </rPr>
      <t>.</t>
    </r>
  </si>
  <si>
    <r>
      <t>.(M)[Acetyl]KTLLLTLVVVTIVCLDLGYT</t>
    </r>
    <r>
      <rPr>
        <sz val="11"/>
        <color theme="1"/>
        <rFont val="Calibri (Cuerpo)_x0000_"/>
      </rPr>
      <t>LKCNKLVPLFYKTCPAGKNLCYKMFMVSNLT(VPVKRGCIDVCPKNSAL)[-258.45842]VKYVCCNTDRCN</t>
    </r>
    <r>
      <rPr>
        <sz val="11"/>
        <color theme="1"/>
        <rFont val="Calibri"/>
        <family val="2"/>
        <scheme val="minor"/>
      </rPr>
      <t>.</t>
    </r>
  </si>
  <si>
    <r>
      <t>.(MKTLLLTLVVVTIVCLDLGYT</t>
    </r>
    <r>
      <rPr>
        <sz val="11"/>
        <color theme="1"/>
        <rFont val="Calibri (Cuerpo)_x0000_"/>
      </rPr>
      <t>LKCNKLVPLFYKTCPAGKNLCYKMFMVATPKV)[64.78188]PVKRGCIDVCPKNSLLVKYVCCNTDRCN</t>
    </r>
    <r>
      <rPr>
        <sz val="11"/>
        <color theme="1"/>
        <rFont val="Calibri"/>
        <family val="2"/>
        <scheme val="minor"/>
      </rPr>
      <t>.</t>
    </r>
  </si>
  <si>
    <r>
      <t>.(MKTLLLTLVVVTIVCLDLG)[-137.20414]YT</t>
    </r>
    <r>
      <rPr>
        <sz val="11"/>
        <color theme="1"/>
        <rFont val="Calibri (Cuerpo)_x0000_"/>
      </rPr>
      <t>LKCNKLPPIASKTCPAGKNLCYKMFMMSDLTIPVKRGCIDVCPKNSLLVKYVCCNTDRCN</t>
    </r>
    <r>
      <rPr>
        <sz val="11"/>
        <color theme="1"/>
        <rFont val="Calibri"/>
        <family val="2"/>
        <scheme val="minor"/>
      </rPr>
      <t>.</t>
    </r>
  </si>
  <si>
    <r>
      <t>.(MKTLLLTLVVVTIVCLDLG)[-300.26076]YT</t>
    </r>
    <r>
      <rPr>
        <sz val="11"/>
        <color theme="1"/>
        <rFont val="Calibri (Cuerpo)_x0000_"/>
      </rPr>
      <t>LKCNKLPPIASKTCPAGKNLCYKMFMMSDLTIPVKRGCIDVCPKNSLLVKYVCCNTDRCN</t>
    </r>
    <r>
      <rPr>
        <sz val="11"/>
        <color theme="1"/>
        <rFont val="Calibri"/>
        <family val="2"/>
        <scheme val="minor"/>
      </rPr>
      <t>.</t>
    </r>
  </si>
  <si>
    <r>
      <t>.(MKTLLLTLAAA)[56.96126]TIVCLDLGYT</t>
    </r>
    <r>
      <rPr>
        <sz val="11"/>
        <color theme="1"/>
        <rFont val="Calibri (Cuerpo)_x0000_"/>
      </rPr>
      <t>LKCNKLIPIASKTCPAGMNLCYKMFMMSDLTIPVKRGCIDVCPKNSLLVKYVCCNTDRCN</t>
    </r>
    <r>
      <rPr>
        <sz val="11"/>
        <color theme="1"/>
        <rFont val="Calibri"/>
        <family val="2"/>
        <scheme val="minor"/>
      </rPr>
      <t>.</t>
    </r>
  </si>
  <si>
    <r>
      <t>M.(KTLLLTLVV)[63.77309]VTIVCLDLGYT</t>
    </r>
    <r>
      <rPr>
        <sz val="11"/>
        <color theme="1"/>
        <rFont val="Calibri (Cuerpo)_x0000_"/>
      </rPr>
      <t>LKCNKLIPLAYKTCPAGKNLCYKMFMVSNLTIPVKRGCIDVCPKNSLLVKYVCCNTDRCN</t>
    </r>
    <r>
      <rPr>
        <sz val="11"/>
        <color theme="1"/>
        <rFont val="Calibri"/>
        <family val="2"/>
        <scheme val="minor"/>
      </rPr>
      <t>.</t>
    </r>
  </si>
  <si>
    <r>
      <t>V.CLDLGYT</t>
    </r>
    <r>
      <rPr>
        <sz val="11"/>
        <color theme="1"/>
        <rFont val="Calibri (Cuerpo)_x0000_"/>
      </rPr>
      <t>LKCNKLIPL(AYKTCPAGK)[-360.26221]NLCYKMFMVSNLTIPVKRGCIDVCPKNSLLVKYVCCNTDRCN</t>
    </r>
    <r>
      <rPr>
        <sz val="11"/>
        <color theme="1"/>
        <rFont val="Calibri"/>
        <family val="2"/>
        <scheme val="minor"/>
      </rPr>
      <t>.</t>
    </r>
  </si>
  <si>
    <r>
      <t>G.YT</t>
    </r>
    <r>
      <rPr>
        <sz val="11"/>
        <color theme="1"/>
        <rFont val="Calibri (Cuerpo)_x0000_"/>
      </rPr>
      <t>TICYNHLSRTPETTEICPDSWYFCYKISLADGND(VRIKRGCTFTC)[-14.06201]PELRPTGKYVYCCRRDKCNQ</t>
    </r>
    <r>
      <rPr>
        <sz val="11"/>
        <color theme="1"/>
        <rFont val="Calibri"/>
        <family val="2"/>
        <scheme val="minor"/>
      </rPr>
      <t>.</t>
    </r>
  </si>
  <si>
    <r>
      <t>.</t>
    </r>
    <r>
      <rPr>
        <sz val="11"/>
        <color theme="1"/>
        <rFont val="Calibri (Cuerpo)_x0000_"/>
      </rPr>
      <t>NLYQFKN(MIKCTVPSRSWWDFADYGCYCGRGGSGTPVDDLDRCCQVHDNCYNEAEKISGCWPYFKTYSYECSQGTLTCKGDNNACAASVCDCDRLAAICFA)[61.55442]GAPYNDNNYNIDLKARCQ</t>
    </r>
    <r>
      <rPr>
        <sz val="11"/>
        <color theme="1"/>
        <rFont val="Calibri"/>
        <family val="2"/>
        <scheme val="minor"/>
      </rPr>
      <t>.</t>
    </r>
  </si>
  <si>
    <r>
      <t>P.MPL</t>
    </r>
    <r>
      <rPr>
        <sz val="11"/>
        <color theme="1"/>
        <rFont val="Calibri (Cuerpo)_x0000_"/>
      </rPr>
      <t>NLYQFKNMVQCTVPNRSWWDFADYGCYCGRGGSGTP(VDDLDRCCQVHDNCYGEAEKISRCWPYFKTYSYECSQGTLTCKGGNNACAAAVCDCDRLAAICFAGA)[-258.68069]PYNDNNYNIDLKARC</t>
    </r>
    <r>
      <rPr>
        <sz val="11"/>
        <color theme="1"/>
        <rFont val="Calibri"/>
        <family val="2"/>
        <scheme val="minor"/>
      </rPr>
      <t>Q.</t>
    </r>
  </si>
  <si>
    <r>
      <t>.</t>
    </r>
    <r>
      <rPr>
        <sz val="11"/>
        <color theme="1"/>
        <rFont val="Calibri (Cuerpo)_x0000_"/>
      </rPr>
      <t>NLYQFKNM(IQCTVPSRSWWNFADYGCYCGRGGSGTPVDDLD)[136.56496]RCCQVHDNCYDEAEKISGCWPYFKTYSYECSQGTLTCKGGNNACAAAVCDCDRLAAICFAGAPYNNNNYNIDLKARCQ</t>
    </r>
    <r>
      <rPr>
        <sz val="11"/>
        <color theme="1"/>
        <rFont val="Calibri"/>
        <family val="2"/>
        <scheme val="minor"/>
      </rPr>
      <t>.</t>
    </r>
  </si>
  <si>
    <r>
      <t>.</t>
    </r>
    <r>
      <rPr>
        <sz val="11"/>
        <color theme="1"/>
        <rFont val="Calibri (Cuerpo)_x0000_"/>
      </rPr>
      <t>NTYQFKNMIQCTVPKRSWWDFADYGCYCGR(GGSGTPIDDLDRCCQVHDNCYNSAREQGGCRPKQKTYSYECKAGTLSCSGSNNSCAAT)[199.17710]VCDCDRLAAICFAGAPYNDNNYNIDLKARCQ</t>
    </r>
    <r>
      <rPr>
        <sz val="11"/>
        <color theme="1"/>
        <rFont val="Calibri"/>
        <family val="2"/>
        <scheme val="minor"/>
      </rPr>
      <t>.</t>
    </r>
  </si>
  <si>
    <r>
      <t>.(</t>
    </r>
    <r>
      <rPr>
        <sz val="11"/>
        <color theme="1"/>
        <rFont val="Calibri (Cuerpo)_x0000_"/>
      </rPr>
      <t>NLYQFKNMIQCTVPNRSWWDFADYGCYCGRGGSGTPVDDLDRCCQVHDNCYDEAEKISRCWPYFKTYSYECSQGTLTCKNGNNACAAAVCD)[-49.54608]CDRLAAICFAGAPYNNNNYNIDLKARCQ</t>
    </r>
    <r>
      <rPr>
        <sz val="11"/>
        <color theme="1"/>
        <rFont val="Calibri"/>
        <family val="2"/>
        <scheme val="minor"/>
      </rPr>
      <t>.</t>
    </r>
  </si>
  <si>
    <r>
      <t>L.</t>
    </r>
    <r>
      <rPr>
        <sz val="11"/>
        <color theme="1"/>
        <rFont val="Calibri (Cuerpo)_x0000_"/>
      </rPr>
      <t>NLYQFKNMI(QCTVPNRSWWDFADYGCYCGRGGSGTPVDD)[65.13724]LDRCCQVHDNCYGEAEKISRCWPYFKTYSYECSQGTLTCKGGNDACAAAVCDCDRLAAICFAGAPYNDNNYNIDLKARC</t>
    </r>
    <r>
      <rPr>
        <sz val="11"/>
        <color theme="1"/>
        <rFont val="Calibri"/>
        <family val="2"/>
        <scheme val="minor"/>
      </rPr>
      <t>Q.</t>
    </r>
  </si>
  <si>
    <r>
      <t>.</t>
    </r>
    <r>
      <rPr>
        <sz val="11"/>
        <color theme="1"/>
        <rFont val="Calibri (Cuerpo)_x0000_"/>
      </rPr>
      <t>NLYQFKNMIKCTVPSRSWWDFADYGCYCGRGGSGTPVDDLDRCCQVHDNCYNEAEKISGCWPYFKTYSYECSQGTLTCKGDNNACAASVCDCDR(LAAICFAGA)[96.35832]PYNDNNYNIDLKARCQ</t>
    </r>
    <r>
      <rPr>
        <sz val="11"/>
        <color theme="1"/>
        <rFont val="Calibri"/>
        <family val="2"/>
        <scheme val="minor"/>
      </rPr>
      <t>.</t>
    </r>
  </si>
  <si>
    <t>LECHNQQSSQPPTTTCCSGAETNCYKKRWRDHRGTIIERGCGCPTVKKGIELNCCTTDRCNN</t>
  </si>
  <si>
    <t>LECHNQQSSQPPTTKTCSGETNCYKKWWSDHR(GTIIERGCGCP)[128.09921]KVKPGVNLNCCRTDRCN</t>
  </si>
  <si>
    <t>CHNQQSSQAPTTKTCSGETNCYKKWWSDHRGTIIERGCGCPKVKPGVKLNCCRTDRCNN</t>
  </si>
  <si>
    <t>LECHNQQSSQAPTTKTCSGETNCYKKWWSDHRGTIIERGCGCPKVKPGVKLNCCRTDRCNN</t>
  </si>
  <si>
    <t>IRCFITPDVTSQACPDGHVCYTKMWCDNFCGMRGKRVDLGCAATCPKVKPGVNIKCCSRDNCN</t>
  </si>
  <si>
    <t>LECHNQQSSQAPTTKTCSGETNCYKKWWSDHRGTIIERGCGCPKVKPGVNLNCCTTDRCNN</t>
  </si>
  <si>
    <t>LTCLICPEKYCNKVHTCRNGENQCFKRFYEGNQLGKRYIRGCAATCPVGKPREIVECCSTDKCNH</t>
  </si>
  <si>
    <t>LTCVKEKSIFGDTTEDCPVGQNLCFKRWHMTVPGRYQKTRGCAATCPIAENRDVIECCSTDKCND</t>
  </si>
  <si>
    <t>LTCVKEKSIFGVTTEDCPVGQNLCFKRWHMTVPGRYQKTRGCAATCPIAENRDVIECCSTDKCND</t>
  </si>
  <si>
    <t>LKCHNTQLPFIYKTCPEGKNLCFKATLKKFPLKIPIKRGCADNCPKNSALLKYVCCSTDKCN</t>
  </si>
  <si>
    <t>LKCKKLVPLFSKTCPPGKNLCYKMFMVAAPKVPVKRGCINVCPKSSLLVKYVCCNTDKCN</t>
  </si>
  <si>
    <t>LKCKKLVPLFSKTCPAGKNLCYKMFMVAAPHVPVKRGCIDVCPKSSLLVKYVCCNTDKCN</t>
  </si>
  <si>
    <t>LKCNKLIPLAYKTCPAGKNLCYKMFMVSNKTVPVKRGCIDVCPKNSLLVKYVCCNTDRCN</t>
  </si>
  <si>
    <r>
      <rPr>
        <b/>
        <sz val="11"/>
        <color theme="1"/>
        <rFont val="Calibri"/>
        <family val="2"/>
        <scheme val="minor"/>
      </rPr>
      <t>YT</t>
    </r>
    <r>
      <rPr>
        <b/>
        <sz val="11"/>
        <color theme="1"/>
        <rFont val="Calibri (Cuerpo)_x0000_"/>
      </rPr>
      <t>LKCNKLIPLAYKTCPAGKNLCYKMFMVSNLTIPVKRGCIDVCPKNSLLVKYVCCNTDRCN</t>
    </r>
  </si>
  <si>
    <r>
      <rPr>
        <b/>
        <sz val="11"/>
        <color theme="1"/>
        <rFont val="Calibri"/>
        <family val="2"/>
        <scheme val="minor"/>
      </rPr>
      <t>DLGY</t>
    </r>
    <r>
      <rPr>
        <b/>
        <sz val="11"/>
        <color theme="1"/>
        <rFont val="Calibri (Cuerpo)_x0000_"/>
      </rPr>
      <t>TLKCNKLIPLAYKTCPAGKNLCYKMFMVSNLTIPVKRGCIDVCPKNSLLVKYVCCNTDRCN</t>
    </r>
  </si>
  <si>
    <t>TICYNHLTRTSETTEICPDSWYFCYKISLADGNDVRIKRGCTFTCPELRPTGIYVYCCRRDKCNQ</t>
  </si>
  <si>
    <t>Toxin type</t>
  </si>
  <si>
    <t>Transcriptome</t>
  </si>
  <si>
    <t>Proteome</t>
  </si>
  <si>
    <t>5'Nucleotidase</t>
  </si>
  <si>
    <t>Bungarotoxin</t>
  </si>
  <si>
    <t>Cardiotoxin/cytotoxin</t>
  </si>
  <si>
    <t>CRISP</t>
  </si>
  <si>
    <t>C-type Lectin</t>
  </si>
  <si>
    <t>CVF</t>
  </si>
  <si>
    <t>Cystatin</t>
  </si>
  <si>
    <t>Hyaluronidase</t>
  </si>
  <si>
    <t>L-amino-acid oxidase</t>
  </si>
  <si>
    <t>Long neurotoxin</t>
  </si>
  <si>
    <t>Muscarinic toxin-like protein</t>
  </si>
  <si>
    <t>Natriuretic peptide</t>
  </si>
  <si>
    <t>NGF</t>
  </si>
  <si>
    <t>Phospholipase A2 inhibitor</t>
  </si>
  <si>
    <t>Phospholipase B</t>
  </si>
  <si>
    <t>PLA2</t>
  </si>
  <si>
    <t>Serine Protease</t>
  </si>
  <si>
    <t>Short neurotoxin</t>
  </si>
  <si>
    <t>SVMP</t>
  </si>
  <si>
    <t>Weak neuotoxin</t>
  </si>
  <si>
    <t>No of Proteoforms</t>
  </si>
  <si>
    <t>%</t>
  </si>
  <si>
    <t>LECHNQQSSQPPTTKTCSGETNCYKKWWSDHRGTIIERGCGCPKVKPGVNLNCCRTDRCNN</t>
  </si>
  <si>
    <t>LECHNQQSSQTPTTKTCSGETNCYKKWWSDHRGTIIERGCGCPKVKPGVNLNCCRRDRCNN</t>
  </si>
  <si>
    <t>LECHNQQSSQPPTTKTCPGETNCYKKRWRDHRGSITERGCGCPSVKKGIEINCCTTDKCNN</t>
  </si>
  <si>
    <t>LECHNQQSSQAPTTKTCSGETNCYKKWWSDHRGTIIERGCGCPKVKPGVKLNCCTTDRCNN</t>
  </si>
  <si>
    <t>MECHNQQSSQAPTTKTCSGETNCYKKWWSDHRGTIIERGCGCPKVKPGVNLNCCTTDRCNN</t>
  </si>
  <si>
    <t>LECHNQQSSQPPTTKTCPGETNCYKKVWRDHRGTIIERGCGCPTVKPGIKLNCCTTDKCNN</t>
  </si>
  <si>
    <t>TLECHNQQSSQAPTTTCCPGGETNCYKKWWSGHCGTVIERGCGCPKVKPGVKLNCCRTDRCNN</t>
  </si>
  <si>
    <t>LECHNQQSSQAPTTKTCSGETNCYKKWWSDHRGTIIERGCGCPKVKPGVNLNCCRTDRCNN</t>
  </si>
  <si>
    <t>LECHNQQSSEPPTTTRCSGGETNCYKKRWRDHRGYRTERGCGCPTVKKGIELNCCTTDRCNN</t>
  </si>
  <si>
    <t>TLECHNQQSSQPPTTTCCSGETNCYKKRWSDHRGYRTERGCGCPSVGNGIEINCCTTDRCNN</t>
  </si>
  <si>
    <t>LECHNQQSSQTPTTTGCSGGENNCYKKEWRDNRGYRTERGCGCPSVKKGIGINCCTTDRCNN</t>
  </si>
  <si>
    <t>TLECHNQQSSQPPTTTCCSGAETNCYKKRWRDHRGTIIERGCGCPTVKKGIELNCCTTDRCNN</t>
  </si>
  <si>
    <t>LECHNQQSSQTPTTTGCSGGETNCYKKRWRDHRGYRTERGCGCPSVKNGIEINCCTTDRCNN</t>
  </si>
  <si>
    <t>LECHNQQSSQTPTTKTCSGETNCYKKWWSDHRGTIIERGCGCPKVKPGVNLNCCTTDRCNN</t>
  </si>
  <si>
    <t>TLECHNQQSSQPPTTKSCPGETNCYNKRWRDHRGTIIERGCGCPTVKPGIKLKCCTTDRCNN</t>
  </si>
  <si>
    <t>MECHNQQSSQPPTTTHCSGGETNCYEKRWHDHRGTIIERGCGCPTVKPGVKLNCCTTDKCNN</t>
  </si>
  <si>
    <t>TLECHNQQSSQPPTTTCCSGDTNCYKKRWRDHRGSITERGCGCPTVKKGIEINCCTTDRCNN</t>
  </si>
  <si>
    <t>TLTCVKEKSIFGDTTEDCPVGQNLCFKRWHMTVPGRYQKTRGCAATCPIAENRDVIECCSTDKCND</t>
  </si>
  <si>
    <t>LTCLICPEKYCNKVHTCLNGENICFKRFNRILGKRYDLGCAATCPTVKTGIVQCCSTDKCNH</t>
  </si>
  <si>
    <t>LTCLICPEKYCNKVHTCRNGENQCFKRFNERKLLGKRYTRGCAATCPEAKPREIVECCTTDRCNK</t>
  </si>
  <si>
    <t>LECHNQQSSQPPTTKTCSPGETNCYKKVWRDHRGTIIERGCGCPTVKPGIKLNCCTTDKCNN</t>
  </si>
  <si>
    <t>LKCHNTQLPFIYKTCPEGKNLCFKATLKKFPLKFPVKRGCADNCPKNSALLKYVCCSTDKCN</t>
  </si>
  <si>
    <t>LKCNQLIPPFYKACAAGKNLCYKMFMVAAPKVPVKRGCIDVCPKSSLLVKYVCCNTDRCS</t>
  </si>
  <si>
    <t>LKCKKLVPLFSKTCPPGKNLCYKMFMVATPKVPVKRGCIDVCPKSSLLVKYVCCNTDKCN</t>
  </si>
  <si>
    <t>LKCKKLVPLFSKTCPAGKNLCYKMFMVAAPHVPVKRGCIDVCPKSSLLVKYVCCNTDRCN</t>
  </si>
  <si>
    <t>LKCKKLVPLFSKTCPPGKNLCYKMFMVATPKVPVKRECIDVCPKSSLLVKYVCCNTDKCN</t>
  </si>
  <si>
    <t>TLKCNKLIPLAYKTCPAGKNLCYKMFMVSNLTIPVKRGCIDVCPKNSLLVKYVCCNTDRCN</t>
  </si>
  <si>
    <t>LKCNKLIPIASKTCPAGKNLCYKMFMMSDLTIPVKRGCIDVCPKSNLLVKYVCCNTDRCN</t>
  </si>
  <si>
    <t>LKCNKLIPLAYKTCPAGKNLCYKMFMVSNKTVPVKRGCIDACPKNSLLVKYVCCNTDRCN</t>
  </si>
  <si>
    <t>LKCNKLIPLAYKTCPAGKNLCYKMYMVSNKTVPVKRGCIDVCPKNSLLVTYECCNTDRCNL</t>
  </si>
  <si>
    <t>LKCNKLIPLAYKTCPAGKNLCYKMYMVSNKTVPVKRGCIDVCPKNSLVLKYECCNTDRCN</t>
  </si>
  <si>
    <t>LKCNKLIPLAYKTCPAGKNLCYKMFMVAAPKVPVKRGCIDACPKNSLLVKYVCCNTDRCN</t>
  </si>
  <si>
    <t>ITICYNHLSRTPETTEICPDSKFCYKISLADGNDVRIERGCTFTCPELRPTGIYVYCCRRDKCNQ</t>
  </si>
  <si>
    <t>TTICYNHLSRTPETTEICPDSWYFCYKISLADGNDVRIKRGCTFTCPELRPTGKYVYCCRRDKCNQ</t>
  </si>
  <si>
    <t>LKCNKLVPIAYKTCEGKNLCYKMFMMSDLTIPVKRGCIDVCPKNSLLVKYVCCNTDRCN</t>
  </si>
  <si>
    <t>FTCFTTPSDTSETCPDGQNICYEKRWNSHQGVEIKGCVASCPEFESRFRYLLCCRIDNCNK</t>
  </si>
  <si>
    <t>LNCHNQMSAQPPTTTRCSRWETNCYKKRWRDHRGYKTERGCGCPTVKKGIQLHCCTSDNCNN</t>
  </si>
  <si>
    <t>NLYQFKNMIQCTVPSRSWWNFADYGCYCGRGGSGTPVDDLDRCCQVHDNCYDEAEKISGCWPYFKTYSYECSQGTLTCKGGNNACAAAVCDCDRLAAICFAGAPYNNNNYNIDLKARCQ</t>
  </si>
  <si>
    <t>NTYQFKNMIQCTVPKRSWWDFADYGCYCGRGGSGTPIDDLDRCCQVHDNCYNSAREQGGCRPKQKTYSYECKAGTLSCSGSNNSCAATVCDCDRLAAICFAGAPYNDNNYNIDLKARCQ</t>
  </si>
  <si>
    <t>NLYQFKNMIQCTVPNRSWWDFADYGCYCGRGGSGTPVDDLDRCCQVHDNCYDEAEKISRCWPYFKTYSYECSQGTLTCKNGNNACAAAVCDCDRLAAICFAGAPYNNNNYNIDLKARCQ</t>
  </si>
  <si>
    <t>LNLYQFKNMIQCTVPNRSWWDFADYGCYCGRGGSGTPVDDLDRCCQVHDNCYGEAEKISRCWPYFKTYSYECSQGTLTCKGGNDACAAAVCDCDRLAAICFAGAPYNDNNYNIDLKARCQ</t>
  </si>
  <si>
    <t>LNLYQFKNMIQCTVPNRSWWHFADYGCYCGRGGSGTPVDDLDRCCQIHDNCYNEAEKISRCWPYFKTYSYECSQGTLTCKGGNNACAAAVCDCDRLAAICFAGAPYNDNNYNIDLKARCQ</t>
  </si>
  <si>
    <t>LNLYQFKNMVQCTVPNRSWWHFADYGCYCGRGGSGTPVDDLDRCCQIHDNCYNEAEKISRCWPYFKTYSYECSQGTLTCKGGNNACAAAVCDCDRLAAICFAGAPYNDNNYNIDLKARCQ</t>
  </si>
  <si>
    <t>NLYQFKNMIKCTVPSRSWWDFADYGCYCGRGGSGTPVDDLDRCCQVHDNCYNEAEKISKCWPFFKTYSYKCSQGTLTCKGGNNACAASVCDCDRLAAICFAGAPYNDNNYNIDLKARCQ</t>
  </si>
  <si>
    <t>NTYQFQNMIQCTVPKRSWRDFADYGCYCGRGGSGTPIDDLDSCCQVHDNCYNSAREQGGCRPKQKTYTYQCKAGGLSCSGANNSCAATTCDCDRLAAICFAGAPYNDNNYNIDLKARCQ</t>
  </si>
  <si>
    <t>PLNLYQFKNMIQCTVPNRSWWDFADYGCYCGRGGSGTPVDDLDRCCQVHDNCYGEAEKISKCWPYFKTYSYECSQGTLTCKGGNNACAAAVCDCYRLAAICFAGAPYNNNNYNIDLKARCQ</t>
  </si>
  <si>
    <t>MNLYQFKNMIKCTVPSRSWWDFADYGCYCGRGGSGTPVDDLDRCCQVHDNCYNEAEKISGCWPYFKTYSYECSQGTLTCKGDNNACAASVCDCDRLAAICFAGAPYNDNNYNIDLKARCQ</t>
  </si>
  <si>
    <t>LNIYQFKNMIQCTVPSRSWWDFADYGCYCGRGGSGTPVDDLDRCCQVHDNCYNQAQEITGCRPKWKTYTYECSQGTLTCKGRNNACAATVCDCDRLAAICFAGAPYNDNNYNIDLKARCQ</t>
  </si>
  <si>
    <t>PMPLNLYQFKNMIQCTVPSRSWWDFADYGCYCGRGGSGTPVDDLDRCCQVHDNCYNEAEKISGCWPYFKTYSYECSQGTLTCKGGNNACAAAVCDCDRLAAICFAGAPYNNNNYNIDLKARCQ</t>
  </si>
  <si>
    <t>PLNLYQFKNMVQCTVPNRSWWDFADYGCYCGRGGSGTPVDDLDRCCQVHDNCYGEAEKISRCWPYFKTYSYECSQGTLTCKGGNNACAAAVCDCDRLAAICFAGAPYNDNNYNIDLKARCQ</t>
  </si>
  <si>
    <t>LKCNKLIPLAYKTCPAGKDLCYKMYMVSDKTVPVKRGCIDVCPKNSLLVKYECCNTDRCN</t>
  </si>
  <si>
    <t>3FTX</t>
  </si>
  <si>
    <t>ID</t>
  </si>
  <si>
    <t>Sequence</t>
  </si>
  <si>
    <t>Subtype (BLAST)</t>
  </si>
  <si>
    <t>No of Proteins</t>
  </si>
  <si>
    <t>Total No of Proteoforms</t>
  </si>
  <si>
    <t>No of proteoforms per protein</t>
  </si>
  <si>
    <t>TLKCNKLPPIASKTCPAGKNLCYKMFMMSDLTIPVKRGCIDVCPKNSLLVKYVCCNTDRCN</t>
  </si>
  <si>
    <t>TLKCNKLIPIASKTCPAGMNLCYKMFMMSDLTIPVKRGCIDVCPKNSLLVKYVCCNTDRCN</t>
  </si>
  <si>
    <t>TLKCNKLIPIASKTCTAGKNLCYKMFMMSDLTIPVKRGCIDVCPKNSLLVKYVCCNTDRCN</t>
  </si>
  <si>
    <t>TLKCNKLVPLFYKTCPAGKNLCYKMFMVSNLT</t>
  </si>
  <si>
    <t>TLKCNKLVPLFYKTCPAGKNLCYKMFMVATPKVPVKRGCIDVCPKNSLLVKYVCCNTDRCN</t>
  </si>
  <si>
    <t>&gt;N.philippinensis_618_756_1.4411_3FTX</t>
  </si>
  <si>
    <t>&gt;N.philippinensis_697_437_1.1807_3FTX</t>
  </si>
  <si>
    <t>&gt;N.philippinensis_459_560_4.1772_3FTX</t>
  </si>
  <si>
    <t>&gt;N.philippinensis_351_670_4.2045_3FTX</t>
  </si>
  <si>
    <t>&gt;N.philippinensis_1261_1311_0.3276_3FTX</t>
  </si>
  <si>
    <t>&gt;N.philippinensis_1425_1422_0.0459_3FTX</t>
  </si>
  <si>
    <t>&gt;N.philippinensis_1730_1615_0.1823_3FTX</t>
  </si>
  <si>
    <t>&gt;N.philippinensis_1460_1411_0.0208_3FTX</t>
  </si>
  <si>
    <t>&gt;N.philippinensis_1430_1497_0.1586_3FTX</t>
  </si>
  <si>
    <t>&gt;N.philippinensis_1558_1577_0.0161_3FTX</t>
  </si>
  <si>
    <t>&gt;N.philippinensis_728_1033_0.0563_3FTX</t>
  </si>
  <si>
    <t>&gt;N.philippinensis_1449_1523_0.1674_3FTX</t>
  </si>
  <si>
    <t>&gt;N.philippinensis_1571_1578_0.1694_3FTX</t>
  </si>
  <si>
    <t>&gt;N.philippinensis_1266_1300_0.0221_3FTX</t>
  </si>
  <si>
    <t>&gt;N.philippinensis_644_780_725_5.6435_3FTX</t>
  </si>
  <si>
    <t>&gt;N.philippinensis_1284_1282_1228_0.911_3FTX</t>
  </si>
  <si>
    <t>&gt;N.philippinensis_991_0.0543658726642696_3FTX</t>
  </si>
  <si>
    <t>&gt;N.philippinensis_540_763_967_355_1.1881_3FTX</t>
  </si>
  <si>
    <t>&gt;N.philippinensis_1248_1251_1246_1288_0.6308_3FTX</t>
  </si>
  <si>
    <t>&gt;N.philippinensis_749_737_752_887_467_2.3547_3FTX</t>
  </si>
  <si>
    <t>&gt;N.philippinensis_1669_1737_1716_1710_0.3446_3FTX</t>
  </si>
  <si>
    <t>&gt;N.philippinensis_485_859_788_833_735_777_0.7468_3FTX</t>
  </si>
  <si>
    <t>&gt;N.philippinensis_1135_1112_1083_1112_1083_0.1952_3FTX</t>
  </si>
  <si>
    <t>&gt;N.philippinensis_732_783_561_820_708_803_764_1.1142_3FTX</t>
  </si>
  <si>
    <t>&gt;N.philippinensis_1044_1080_1101_1102_1071_1150_2.8809_3FTX</t>
  </si>
  <si>
    <t>&gt;N.philippinensis_1689_2332_1591_1469_1592_1363_0.7103_3FTX</t>
  </si>
  <si>
    <t>&gt;N.philippinensis_761_417_658_547_468_662_315_597_11.7393_3FTX</t>
  </si>
  <si>
    <t>&gt;N.philippinensis_848_685_723_755_522_693_692_890_363_3.789_3FTX</t>
  </si>
  <si>
    <t>&gt;N.philippinensis_1002_1023_1065_1058_1039_1043_969_1013_0.603_3FTX</t>
  </si>
  <si>
    <t>&gt;N.philippinensis_2291_1526_1678_2119_1478_1529_1467_1443_1576_1432_1576_1432_1458_1447_1653_1357_1687_11.4836_3FTX</t>
  </si>
  <si>
    <t>&gt;N.philippinensis_1667_2118_1480_1453_1405_1544_1562_1455_1412_1452_1463_1440_1594_1353_1568_1607_1655_1685_1.0264_3FTX</t>
  </si>
  <si>
    <t>&gt;N.philippinensis_309_390_762_337_368_397_578_816_647_472_629_385_804_447_379_322_794_465_572_501_461_425_350_579_506_656_862_773_502_877_303_353_360_5.6878_3FTX</t>
  </si>
  <si>
    <t>&gt;N.philippinensis_1053_0.0147471022841032_3FTX</t>
  </si>
  <si>
    <t>&gt;N.philippinensis_1259_0.313441482340599_3FTX</t>
  </si>
  <si>
    <t>&gt;N.philippinensis_1280_0.313441482340599_3FTX</t>
  </si>
  <si>
    <t>&gt;N.philippinensis_1406_0.0346415865060299_3FTX</t>
  </si>
  <si>
    <t>&gt;N.philippinensis_1416_0.000368364846184235_3FTX</t>
  </si>
  <si>
    <t>&gt;N.philippinensis_1417_0.00304551666491429_3FTX</t>
  </si>
  <si>
    <t>&gt;N.philippinensis_1466_0.0179855740828115_3FTX</t>
  </si>
  <si>
    <t>&gt;N.philippinensis_1530_0.117402518928761_3FTX</t>
  </si>
  <si>
    <t>&gt;N.philippinensis_1579_0.166303704485034_3FTX</t>
  </si>
  <si>
    <t>&gt;N.philippinensis_1595_0.00535106867466629_3FTX</t>
  </si>
  <si>
    <t>&gt;N.philippinensis_1695_0.307658750382633_3FTX</t>
  </si>
  <si>
    <t>&gt;N.philippinensis_2268_0.674048696444034_3FTX</t>
  </si>
  <si>
    <t>&gt;N.philippinensis_640_16.5982491758037_3FTX</t>
  </si>
  <si>
    <t>&gt;N.philippinensis_675_1.12630398878557_3FTX</t>
  </si>
  <si>
    <t>&gt;N.philippinensis_705_0.112828236921674_3FTX</t>
  </si>
  <si>
    <t>&gt;N.philippinensis_731_4.20233326965513_3FTX</t>
  </si>
  <si>
    <t>&gt;N.philippinensis_748_1.12630398878557_3FTX</t>
  </si>
  <si>
    <t>&gt;N.philippinensis_873_0.0543658726642696_3FTX</t>
  </si>
  <si>
    <t>&gt;N.philippinensis_895_0.691782326201175_3FTX</t>
  </si>
  <si>
    <t>&gt;N.philippinensis_941_0.0628796501378996_3FTX</t>
  </si>
  <si>
    <t>&gt;N.philippinensis_971_0.0628796501378996_3FTX</t>
  </si>
  <si>
    <t>&gt;N.philippinensis_988_0.0628796501378996_3FTX</t>
  </si>
  <si>
    <t>&gt;N.philippinensis_1899_1890_1.1060_PLA2</t>
  </si>
  <si>
    <t>&gt;N.philippinensis_1894_1868_1.1060_PLA2</t>
  </si>
  <si>
    <t>&gt;N.philippinensis_1900_1914_0.5549_PLA2</t>
  </si>
  <si>
    <t>&gt;N.philippinensis_1827_2028_0.0282_PLA2</t>
  </si>
  <si>
    <t>&gt;N.philippinensis_2201_1907_0.5531_PLA2</t>
  </si>
  <si>
    <t>&gt;N.philippinensis_2029_1945_0.5768_PLA2</t>
  </si>
  <si>
    <t>&gt;N.philippinensis_1936_2022_0.5768_PLA2</t>
  </si>
  <si>
    <t>&gt;N.philippinensis_2038_1850_2023_0.5898_PLA2</t>
  </si>
  <si>
    <t>&gt;N.philippinensis_1887_1908_2109_1.1061_PLA2</t>
  </si>
  <si>
    <t>&gt;N.philippinensis_2061_1889_1944_1816_1.1108_PLA2</t>
  </si>
  <si>
    <t>&gt;N.philippinensis_1937_1811_1912_1952_1959_1892_1883_2064_2.2426_PLA2</t>
  </si>
  <si>
    <t>&gt;N.philippinensis_1848_0.553018447724255_PLA2</t>
  </si>
  <si>
    <t>&gt;N.philippinensis_1988_0.553018447724255_PLA2</t>
  </si>
  <si>
    <t>STX</t>
  </si>
  <si>
    <t>CTX</t>
  </si>
  <si>
    <t>LTX</t>
  </si>
  <si>
    <t>MLP</t>
  </si>
  <si>
    <t>WTX</t>
  </si>
  <si>
    <t>Vespryn/Ohanin</t>
  </si>
  <si>
    <t>3FTX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</si>
</sst>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0"/>
    <numFmt numFmtId="165" formatCode="0.0000"/>
    <numFmt numFmtId="166" formatCode="0.000"/>
    <numFmt numFmtId="167" formatCode="0.0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 (Cuerpo)_x0000_"/>
    </font>
    <font>
      <b/>
      <sz val="11"/>
      <color theme="1"/>
      <name val="Calibri (Cuerpo)_x0000_"/>
    </font>
    <font>
      <b/>
      <sz val="12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808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34" borderId="0">
      <alignment horizontal="center"/>
    </xf>
  </cellStyleXfs>
  <cellXfs count="22">
    <xf numFmtId="0" fontId="0" fillId="0" borderId="0" xfId="0"/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18" fillId="33" borderId="0" xfId="0" applyFont="1" applyFill="1" applyAlignment="1">
      <alignment vertical="center"/>
    </xf>
    <xf numFmtId="0" fontId="20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18" fillId="0" borderId="0" xfId="0" applyFont="1" applyFill="1" applyAlignment="1">
      <alignment vertical="center"/>
    </xf>
    <xf numFmtId="0" fontId="20" fillId="0" borderId="10" xfId="0" applyFont="1" applyBorder="1" applyAlignment="1">
      <alignment horizontal="center" vertical="center"/>
    </xf>
    <xf numFmtId="0" fontId="20" fillId="0" borderId="10" xfId="0" applyNumberFormat="1" applyFont="1" applyBorder="1" applyAlignment="1">
      <alignment horizontal="center" vertical="center"/>
    </xf>
    <xf numFmtId="0" fontId="20" fillId="0" borderId="10" xfId="0" applyFont="1" applyBorder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164" fontId="23" fillId="0" borderId="10" xfId="0" applyNumberFormat="1" applyFont="1" applyBorder="1" applyAlignment="1">
      <alignment horizontal="center" vertical="center"/>
    </xf>
    <xf numFmtId="0" fontId="23" fillId="0" borderId="10" xfId="0" applyFont="1" applyBorder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2" fontId="0" fillId="0" borderId="0" xfId="0" applyNumberFormat="1"/>
    <xf numFmtId="167" fontId="0" fillId="0" borderId="0" xfId="0" applyNumberFormat="1" applyAlignment="1">
      <alignment horizontal="center"/>
    </xf>
    <xf numFmtId="166" fontId="0" fillId="0" borderId="0" xfId="0" applyNumberForma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Style 1" xfId="42" xr:uid="{AE81B9D1-853A-4A13-BC0D-5C279D01D3C9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'Transcriptome comparison'!$F$1</c:f>
              <c:strCache>
                <c:ptCount val="1"/>
                <c:pt idx="0">
                  <c:v>Transcriptome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'Transcriptome comparison'!$E$2:$E$4</c:f>
              <c:strCache>
                <c:ptCount val="3"/>
                <c:pt idx="0">
                  <c:v>3FTX</c:v>
                </c:pt>
                <c:pt idx="1">
                  <c:v>PLA2</c:v>
                </c:pt>
                <c:pt idx="2">
                  <c:v>SVMP</c:v>
                </c:pt>
              </c:strCache>
            </c:strRef>
          </c:cat>
          <c:val>
            <c:numRef>
              <c:f>'Transcriptome comparison'!$F$2:$F$4</c:f>
              <c:numCache>
                <c:formatCode>0.00</c:formatCode>
                <c:ptCount val="3"/>
                <c:pt idx="0">
                  <c:v>83.123881524662721</c:v>
                </c:pt>
                <c:pt idx="1">
                  <c:v>7.635101104812525E-3</c:v>
                </c:pt>
                <c:pt idx="2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97-486B-9B66-0C7D4D4B082C}"/>
            </c:ext>
          </c:extLst>
        </c:ser>
        <c:ser>
          <c:idx val="1"/>
          <c:order val="1"/>
          <c:tx>
            <c:strRef>
              <c:f>'Transcriptome comparison'!$G$1</c:f>
              <c:strCache>
                <c:ptCount val="1"/>
                <c:pt idx="0">
                  <c:v>Proteome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'Transcriptome comparison'!$E$2:$E$4</c:f>
              <c:strCache>
                <c:ptCount val="3"/>
                <c:pt idx="0">
                  <c:v>3FTX</c:v>
                </c:pt>
                <c:pt idx="1">
                  <c:v>PLA2</c:v>
                </c:pt>
                <c:pt idx="2">
                  <c:v>SVMP</c:v>
                </c:pt>
              </c:strCache>
            </c:strRef>
          </c:cat>
          <c:val>
            <c:numRef>
              <c:f>'Transcriptome comparison'!$G$2:$G$4</c:f>
              <c:numCache>
                <c:formatCode>0.00</c:formatCode>
                <c:ptCount val="3"/>
                <c:pt idx="0">
                  <c:v>89.342807529875415</c:v>
                </c:pt>
                <c:pt idx="1">
                  <c:v>10.657136895448513</c:v>
                </c:pt>
                <c:pt idx="2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97-486B-9B66-0C7D4D4B08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659670024"/>
        <c:axId val="659666416"/>
      </c:barChart>
      <c:catAx>
        <c:axId val="659670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9666416"/>
        <c:crosses val="autoZero"/>
        <c:auto val="1"/>
        <c:lblAlgn val="ctr"/>
        <c:lblOffset val="100"/>
        <c:noMultiLvlLbl val="0"/>
      </c:catAx>
      <c:valAx>
        <c:axId val="659666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9670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/>
              <a:t>3FTX type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'Transcriptome comparison'!$F$7</c:f>
              <c:strCache>
                <c:ptCount val="1"/>
                <c:pt idx="0">
                  <c:v>Transcriptome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'Transcriptome comparison'!$E$8:$E$12</c:f>
              <c:strCache>
                <c:ptCount val="5"/>
                <c:pt idx="0">
                  <c:v>Cardiotoxin/cytotoxin</c:v>
                </c:pt>
                <c:pt idx="1">
                  <c:v>Long neurotoxin</c:v>
                </c:pt>
                <c:pt idx="2">
                  <c:v>Muscarinic toxin-like protein</c:v>
                </c:pt>
                <c:pt idx="3">
                  <c:v>Short neurotoxin</c:v>
                </c:pt>
                <c:pt idx="4">
                  <c:v>Weak neuotoxin</c:v>
                </c:pt>
              </c:strCache>
            </c:strRef>
          </c:cat>
          <c:val>
            <c:numRef>
              <c:f>'Transcriptome comparison'!$F$8:$F$12</c:f>
              <c:numCache>
                <c:formatCode>General</c:formatCode>
                <c:ptCount val="5"/>
                <c:pt idx="0" formatCode="0.00">
                  <c:v>21.094846708601679</c:v>
                </c:pt>
                <c:pt idx="1">
                  <c:v>0</c:v>
                </c:pt>
                <c:pt idx="2" formatCode="0.00">
                  <c:v>0.20253110299081648</c:v>
                </c:pt>
                <c:pt idx="3" formatCode="0.00">
                  <c:v>58.371955335998031</c:v>
                </c:pt>
                <c:pt idx="4" formatCode="0.00">
                  <c:v>0.39809685058776889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78-4F74-BF73-823D9627664B}"/>
            </c:ext>
          </c:extLst>
        </c:ser>
        <c:ser>
          <c:idx val="1"/>
          <c:order val="1"/>
          <c:tx>
            <c:strRef>
              <c:f>'Transcriptome comparison'!$G$7</c:f>
              <c:strCache>
                <c:ptCount val="1"/>
                <c:pt idx="0">
                  <c:v>Proteome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'Transcriptome comparison'!$E$8:$E$12</c:f>
              <c:strCache>
                <c:ptCount val="5"/>
                <c:pt idx="0">
                  <c:v>Cardiotoxin/cytotoxin</c:v>
                </c:pt>
                <c:pt idx="1">
                  <c:v>Long neurotoxin</c:v>
                </c:pt>
                <c:pt idx="2">
                  <c:v>Muscarinic toxin-like protein</c:v>
                </c:pt>
                <c:pt idx="3">
                  <c:v>Short neurotoxin</c:v>
                </c:pt>
                <c:pt idx="4">
                  <c:v>Weak neuotoxin</c:v>
                </c:pt>
              </c:strCache>
            </c:strRef>
          </c:cat>
          <c:val>
            <c:numRef>
              <c:f>'Transcriptome comparison'!$G$8:$G$12</c:f>
              <c:numCache>
                <c:formatCode>0.00</c:formatCode>
                <c:ptCount val="5"/>
                <c:pt idx="0">
                  <c:v>19.149326290828604</c:v>
                </c:pt>
                <c:pt idx="1">
                  <c:v>16.598249175803701</c:v>
                </c:pt>
                <c:pt idx="2">
                  <c:v>1.1518508067691373</c:v>
                </c:pt>
                <c:pt idx="3">
                  <c:v>51.910142306060308</c:v>
                </c:pt>
                <c:pt idx="4">
                  <c:v>0.53323895041369884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878-4F74-BF73-823D962766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659650344"/>
        <c:axId val="659652312"/>
      </c:barChart>
      <c:catAx>
        <c:axId val="659650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9652312"/>
        <c:crosses val="autoZero"/>
        <c:auto val="1"/>
        <c:lblAlgn val="ctr"/>
        <c:lblOffset val="100"/>
        <c:noMultiLvlLbl val="0"/>
      </c:catAx>
      <c:valAx>
        <c:axId val="65965231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96503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'Transcriptome comparison'!$B$24</c:f>
              <c:strCache>
                <c:ptCount val="1"/>
                <c:pt idx="0">
                  <c:v>Transcriptome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'Transcriptome comparison'!$A$25:$A$30</c:f>
              <c:strCache>
                <c:ptCount val="6"/>
                <c:pt idx="0">
                  <c:v>Cardiotoxin/cytotoxin</c:v>
                </c:pt>
                <c:pt idx="1">
                  <c:v>Long neurotoxin</c:v>
                </c:pt>
                <c:pt idx="2">
                  <c:v>Muscarinic toxin-like protein</c:v>
                </c:pt>
                <c:pt idx="3">
                  <c:v>Phospholipase A2 inhibitor</c:v>
                </c:pt>
                <c:pt idx="4">
                  <c:v>PLA2</c:v>
                </c:pt>
                <c:pt idx="5">
                  <c:v>Short neurotoxin</c:v>
                </c:pt>
              </c:strCache>
            </c:strRef>
          </c:cat>
          <c:val>
            <c:numRef>
              <c:f>'Transcriptome comparison'!$B$25:$B$30</c:f>
              <c:numCache>
                <c:formatCode>General</c:formatCode>
                <c:ptCount val="6"/>
                <c:pt idx="0" formatCode="0.00">
                  <c:v>21.094846708601679</c:v>
                </c:pt>
                <c:pt idx="1">
                  <c:v>0</c:v>
                </c:pt>
                <c:pt idx="2" formatCode="0.00">
                  <c:v>0.20253110299081648</c:v>
                </c:pt>
                <c:pt idx="3" formatCode="0.00">
                  <c:v>2.137426461920938</c:v>
                </c:pt>
                <c:pt idx="4" formatCode="0.00">
                  <c:v>7.635101104812525E-3</c:v>
                </c:pt>
                <c:pt idx="5" formatCode="0.00">
                  <c:v>58.371955335998031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09-49A7-9BF5-A466AC7ECE92}"/>
            </c:ext>
          </c:extLst>
        </c:ser>
        <c:ser>
          <c:idx val="1"/>
          <c:order val="1"/>
          <c:tx>
            <c:strRef>
              <c:f>'Transcriptome comparison'!$C$24</c:f>
              <c:strCache>
                <c:ptCount val="1"/>
                <c:pt idx="0">
                  <c:v>Proteome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'Transcriptome comparison'!$A$25:$A$30</c:f>
              <c:strCache>
                <c:ptCount val="6"/>
                <c:pt idx="0">
                  <c:v>Cardiotoxin/cytotoxin</c:v>
                </c:pt>
                <c:pt idx="1">
                  <c:v>Long neurotoxin</c:v>
                </c:pt>
                <c:pt idx="2">
                  <c:v>Muscarinic toxin-like protein</c:v>
                </c:pt>
                <c:pt idx="3">
                  <c:v>Phospholipase A2 inhibitor</c:v>
                </c:pt>
                <c:pt idx="4">
                  <c:v>PLA2</c:v>
                </c:pt>
                <c:pt idx="5">
                  <c:v>Short neurotoxin</c:v>
                </c:pt>
              </c:strCache>
            </c:strRef>
          </c:cat>
          <c:val>
            <c:numRef>
              <c:f>'Transcriptome comparison'!$C$25:$C$30</c:f>
              <c:numCache>
                <c:formatCode>0.00</c:formatCode>
                <c:ptCount val="6"/>
                <c:pt idx="0">
                  <c:v>19.149326290828604</c:v>
                </c:pt>
                <c:pt idx="1">
                  <c:v>16.598249175803701</c:v>
                </c:pt>
                <c:pt idx="2">
                  <c:v>1.1518508067691373</c:v>
                </c:pt>
                <c:pt idx="3" formatCode="General">
                  <c:v>0</c:v>
                </c:pt>
                <c:pt idx="4">
                  <c:v>10.657136895448513</c:v>
                </c:pt>
                <c:pt idx="5">
                  <c:v>51.910142306060308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09-49A7-9BF5-A466AC7ECE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729602168"/>
        <c:axId val="729597248"/>
      </c:barChart>
      <c:catAx>
        <c:axId val="729602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9597248"/>
        <c:crosses val="autoZero"/>
        <c:auto val="1"/>
        <c:lblAlgn val="ctr"/>
        <c:lblOffset val="100"/>
        <c:noMultiLvlLbl val="0"/>
      </c:catAx>
      <c:valAx>
        <c:axId val="72959724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9602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count'!$H$1</c:f>
              <c:strCache>
                <c:ptCount val="1"/>
                <c:pt idx="0">
                  <c:v>No of Proteins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count'!$G$2:$G$3</c:f>
              <c:strCache>
                <c:ptCount val="2"/>
                <c:pt idx="0">
                  <c:v>3FTX</c:v>
                </c:pt>
                <c:pt idx="1">
                  <c:v>PLA2</c:v>
                </c:pt>
              </c:strCache>
            </c:strRef>
          </c:cat>
          <c:val>
            <c:numRef>
              <c:f>'Proteoform count'!$H$2:$H$3</c:f>
              <c:numCache>
                <c:formatCode>General</c:formatCode>
                <c:ptCount val="2"/>
                <c:pt idx="0">
                  <c:v>54</c:v>
                </c:pt>
                <c:pt idx="1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EEA-47C3-9E5A-25C29B5250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84473200"/>
        <c:axId val="384474840"/>
      </c:barChart>
      <c:catAx>
        <c:axId val="384473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4474840"/>
        <c:crosses val="autoZero"/>
        <c:auto val="1"/>
        <c:lblAlgn val="ctr"/>
        <c:lblOffset val="100"/>
        <c:noMultiLvlLbl val="0"/>
      </c:catAx>
      <c:valAx>
        <c:axId val="384474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44732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count'!$I$1</c:f>
              <c:strCache>
                <c:ptCount val="1"/>
                <c:pt idx="0">
                  <c:v>Total No of Proteoforms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count'!$G$2:$G$3</c:f>
              <c:strCache>
                <c:ptCount val="2"/>
                <c:pt idx="0">
                  <c:v>3FTX</c:v>
                </c:pt>
                <c:pt idx="1">
                  <c:v>PLA2</c:v>
                </c:pt>
              </c:strCache>
            </c:strRef>
          </c:cat>
          <c:val>
            <c:numRef>
              <c:f>'Proteoform count'!$I$2:$I$3</c:f>
              <c:numCache>
                <c:formatCode>General</c:formatCode>
                <c:ptCount val="2"/>
                <c:pt idx="0">
                  <c:v>197</c:v>
                </c:pt>
                <c:pt idx="1">
                  <c:v>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53-4077-9BEE-09406BB95F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59665104"/>
        <c:axId val="659660840"/>
      </c:barChart>
      <c:catAx>
        <c:axId val="659665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9660840"/>
        <c:crosses val="autoZero"/>
        <c:auto val="1"/>
        <c:lblAlgn val="ctr"/>
        <c:lblOffset val="100"/>
        <c:noMultiLvlLbl val="0"/>
      </c:catAx>
      <c:valAx>
        <c:axId val="659660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96651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count'!$J$1</c:f>
              <c:strCache>
                <c:ptCount val="1"/>
                <c:pt idx="0">
                  <c:v>No of proteoforms per protein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count'!$G$2:$G$3</c:f>
              <c:strCache>
                <c:ptCount val="2"/>
                <c:pt idx="0">
                  <c:v>3FTX</c:v>
                </c:pt>
                <c:pt idx="1">
                  <c:v>PLA2</c:v>
                </c:pt>
              </c:strCache>
            </c:strRef>
          </c:cat>
          <c:val>
            <c:numRef>
              <c:f>'Proteoform count'!$J$2:$J$3</c:f>
              <c:numCache>
                <c:formatCode>0.0</c:formatCode>
                <c:ptCount val="2"/>
                <c:pt idx="0">
                  <c:v>3.6481481481481484</c:v>
                </c:pt>
                <c:pt idx="1">
                  <c:v>2.6153846153846154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AF-4408-B59B-D264682FDF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58468528"/>
        <c:axId val="658466560"/>
      </c:barChart>
      <c:catAx>
        <c:axId val="658468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8466560"/>
        <c:crosses val="autoZero"/>
        <c:auto val="1"/>
        <c:lblAlgn val="ctr"/>
        <c:lblOffset val="100"/>
        <c:noMultiLvlLbl val="0"/>
      </c:catAx>
      <c:valAx>
        <c:axId val="658466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846852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count'!$K$1</c:f>
              <c:strCache>
                <c:ptCount val="1"/>
                <c:pt idx="0">
                  <c:v>% abundance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count'!$G$2:$G$3</c:f>
              <c:strCache>
                <c:ptCount val="2"/>
                <c:pt idx="0">
                  <c:v>3FTX</c:v>
                </c:pt>
                <c:pt idx="1">
                  <c:v>PLA2</c:v>
                </c:pt>
              </c:strCache>
            </c:strRef>
          </c:cat>
          <c:val>
            <c:numRef>
              <c:f>'Proteoform count'!$K$2:$K$3</c:f>
              <c:numCache>
                <c:formatCode>0.00</c:formatCode>
                <c:ptCount val="2"/>
                <c:pt idx="0">
                  <c:v>89.342807529875415</c:v>
                </c:pt>
                <c:pt idx="1">
                  <c:v>10.657136895448513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0D9-43F6-AA95-0D2C3A424D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58463936"/>
        <c:axId val="658460984"/>
      </c:barChart>
      <c:catAx>
        <c:axId val="658463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8460984"/>
        <c:crosses val="autoZero"/>
        <c:auto val="1"/>
        <c:lblAlgn val="ctr"/>
        <c:lblOffset val="100"/>
        <c:noMultiLvlLbl val="0"/>
      </c:catAx>
      <c:valAx>
        <c:axId val="658460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8463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171450</xdr:colOff>
      <xdr:row>0</xdr:row>
      <xdr:rowOff>0</xdr:rowOff>
    </xdr:from>
    <xdr:to>
      <xdr:col>16</xdr:col>
      <xdr:colOff>514350</xdr:colOff>
      <xdr:row>14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DAC9FAF-4D6B-43F9-8524-3E9A5E7A77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47624</xdr:colOff>
      <xdr:row>14</xdr:row>
      <xdr:rowOff>14287</xdr:rowOff>
    </xdr:from>
    <xdr:to>
      <xdr:col>17</xdr:col>
      <xdr:colOff>428624</xdr:colOff>
      <xdr:row>37</xdr:row>
      <xdr:rowOff>28575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66FA4A6-95A7-4AE8-BB11-4F2B091025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128586</xdr:rowOff>
    </xdr:from>
    <xdr:to>
      <xdr:col>5</xdr:col>
      <xdr:colOff>933450</xdr:colOff>
      <xdr:row>56</xdr:row>
      <xdr:rowOff>95249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FF25A19B-EA66-4109-8626-B703729D02D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16</xdr:row>
      <xdr:rowOff>109537</xdr:rowOff>
    </xdr:from>
    <xdr:to>
      <xdr:col>9</xdr:col>
      <xdr:colOff>866775</xdr:colOff>
      <xdr:row>30</xdr:row>
      <xdr:rowOff>185737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F46CD36-7F1C-4314-A3C4-C2A9BFBAE8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161925</xdr:colOff>
      <xdr:row>31</xdr:row>
      <xdr:rowOff>42862</xdr:rowOff>
    </xdr:from>
    <xdr:to>
      <xdr:col>9</xdr:col>
      <xdr:colOff>866775</xdr:colOff>
      <xdr:row>45</xdr:row>
      <xdr:rowOff>119062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F3944A7-4649-4D9F-A329-E0DB32D447D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914400</xdr:colOff>
      <xdr:row>16</xdr:row>
      <xdr:rowOff>109537</xdr:rowOff>
    </xdr:from>
    <xdr:to>
      <xdr:col>14</xdr:col>
      <xdr:colOff>590550</xdr:colOff>
      <xdr:row>30</xdr:row>
      <xdr:rowOff>185737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D923985-A49D-4FBE-8651-CF2E6A2B0E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885825</xdr:colOff>
      <xdr:row>31</xdr:row>
      <xdr:rowOff>42862</xdr:rowOff>
    </xdr:from>
    <xdr:to>
      <xdr:col>14</xdr:col>
      <xdr:colOff>561975</xdr:colOff>
      <xdr:row>45</xdr:row>
      <xdr:rowOff>119062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8F5B7D2-65F5-46B7-AE7B-D6092D58F2E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31"/>
  <sheetViews>
    <sheetView workbookViewId="0">
      <selection activeCell="A2" sqref="A2:A229"/>
    </sheetView>
  </sheetViews>
  <sheetFormatPr defaultColWidth="10.85546875" defaultRowHeight="15"/>
  <cols>
    <col min="1" max="1" width="12.28515625" style="1" customWidth="1"/>
    <col min="2" max="2" width="18" style="1" bestFit="1" customWidth="1"/>
    <col min="3" max="3" width="16.42578125" style="5" customWidth="1"/>
    <col min="4" max="4" width="60.28515625" style="6" customWidth="1"/>
    <col min="5" max="5" width="76.7109375" style="12" customWidth="1"/>
    <col min="6" max="6" width="54" style="12" customWidth="1"/>
    <col min="7" max="16384" width="10.85546875" style="1"/>
  </cols>
  <sheetData>
    <row r="1" spans="1:8" ht="21">
      <c r="A1" s="3" t="s">
        <v>280</v>
      </c>
      <c r="B1" s="3"/>
      <c r="C1" s="7"/>
    </row>
    <row r="2" spans="1:8" s="4" customFormat="1" ht="18.75">
      <c r="A2" s="8" t="s">
        <v>0</v>
      </c>
      <c r="B2" s="8" t="s">
        <v>1</v>
      </c>
      <c r="C2" s="9" t="s">
        <v>281</v>
      </c>
      <c r="D2" s="8" t="s">
        <v>2</v>
      </c>
      <c r="E2" s="10" t="s">
        <v>3</v>
      </c>
      <c r="F2" s="10"/>
      <c r="G2" s="8" t="s">
        <v>4</v>
      </c>
      <c r="H2" s="8" t="s">
        <v>5</v>
      </c>
    </row>
    <row r="3" spans="1:8">
      <c r="A3" s="1">
        <v>640</v>
      </c>
      <c r="B3" s="2">
        <v>214241520210</v>
      </c>
      <c r="C3" s="11">
        <f t="shared" ref="C3:C66" si="0">(B3*100)/$B$231</f>
        <v>16.598249175803744</v>
      </c>
      <c r="D3" s="6" t="s">
        <v>60</v>
      </c>
      <c r="E3" s="13" t="s">
        <v>305</v>
      </c>
      <c r="F3" s="13"/>
      <c r="G3" s="2">
        <v>1.9068983690000001E-5</v>
      </c>
      <c r="H3" s="2">
        <v>1.9069074599999999E-5</v>
      </c>
    </row>
    <row r="4" spans="1:8">
      <c r="A4" s="1">
        <v>1526</v>
      </c>
      <c r="B4" s="2">
        <v>89738595870</v>
      </c>
      <c r="C4" s="11">
        <f t="shared" si="0"/>
        <v>6.952450549627347</v>
      </c>
      <c r="D4" s="6" t="s">
        <v>146</v>
      </c>
      <c r="E4" s="13" t="s">
        <v>313</v>
      </c>
      <c r="F4" s="13"/>
      <c r="G4" s="2">
        <v>1.6035832930000001E-20</v>
      </c>
      <c r="H4" s="2">
        <v>1.6035832930000001E-20</v>
      </c>
    </row>
    <row r="5" spans="1:8">
      <c r="A5" s="1">
        <v>417</v>
      </c>
      <c r="B5" s="2">
        <v>60449374980</v>
      </c>
      <c r="C5" s="11">
        <f t="shared" si="0"/>
        <v>4.6832835551957759</v>
      </c>
      <c r="D5" s="6" t="s">
        <v>7</v>
      </c>
      <c r="E5" s="12" t="s">
        <v>302</v>
      </c>
      <c r="G5" s="2">
        <v>1.4588259439999999E-15</v>
      </c>
      <c r="H5" s="2">
        <v>1.4588259439999999E-15</v>
      </c>
    </row>
    <row r="6" spans="1:8">
      <c r="A6" s="1">
        <v>658</v>
      </c>
      <c r="B6" s="2">
        <v>54241520210</v>
      </c>
      <c r="C6" s="11">
        <f t="shared" si="0"/>
        <v>4.2023332696551288</v>
      </c>
      <c r="D6" s="6" t="s">
        <v>8</v>
      </c>
      <c r="E6" s="12" t="s">
        <v>66</v>
      </c>
      <c r="G6" s="2">
        <v>1.360981688E-13</v>
      </c>
      <c r="H6" s="2">
        <v>1.360981688E-13</v>
      </c>
    </row>
    <row r="7" spans="1:8">
      <c r="A7" s="1">
        <v>670</v>
      </c>
      <c r="B7" s="2">
        <v>54241520210</v>
      </c>
      <c r="C7" s="11">
        <f t="shared" si="0"/>
        <v>4.2023332696551288</v>
      </c>
      <c r="D7" s="6" t="s">
        <v>20</v>
      </c>
      <c r="E7" s="12" t="s">
        <v>68</v>
      </c>
      <c r="G7" s="2">
        <v>2.2692053499999999E-5</v>
      </c>
      <c r="H7" s="2">
        <v>2.26923104E-5</v>
      </c>
    </row>
    <row r="8" spans="1:8">
      <c r="A8" s="1">
        <v>731</v>
      </c>
      <c r="B8" s="2">
        <v>54241520210</v>
      </c>
      <c r="C8" s="11">
        <f t="shared" si="0"/>
        <v>4.2023332696551288</v>
      </c>
      <c r="D8" s="6" t="s">
        <v>82</v>
      </c>
      <c r="E8" s="12" t="s">
        <v>83</v>
      </c>
      <c r="G8" s="2">
        <v>5.8040242709999995E-13</v>
      </c>
      <c r="H8" s="2">
        <v>5.8040242709999995E-13</v>
      </c>
    </row>
    <row r="9" spans="1:8">
      <c r="A9" s="1">
        <v>780</v>
      </c>
      <c r="B9" s="2">
        <v>54241520210</v>
      </c>
      <c r="C9" s="11">
        <f t="shared" si="0"/>
        <v>4.2023332696551288</v>
      </c>
      <c r="D9" s="6" t="s">
        <v>62</v>
      </c>
      <c r="E9" s="12" t="s">
        <v>100</v>
      </c>
      <c r="G9" s="2">
        <v>2.6762702460000001E-16</v>
      </c>
      <c r="H9" s="2">
        <v>2.6762702460000001E-16</v>
      </c>
    </row>
    <row r="10" spans="1:8">
      <c r="A10" s="1">
        <v>560</v>
      </c>
      <c r="B10" s="2">
        <v>51088190280</v>
      </c>
      <c r="C10" s="11">
        <f t="shared" si="0"/>
        <v>3.9580306906762446</v>
      </c>
      <c r="D10" s="6" t="s">
        <v>36</v>
      </c>
      <c r="E10" s="12" t="s">
        <v>52</v>
      </c>
      <c r="G10" s="2">
        <v>7.7077093359999996E-19</v>
      </c>
      <c r="H10" s="2">
        <v>7.7077093359999996E-19</v>
      </c>
    </row>
    <row r="11" spans="1:8">
      <c r="A11" s="1">
        <v>578</v>
      </c>
      <c r="B11" s="2">
        <v>51088190280</v>
      </c>
      <c r="C11" s="11">
        <f t="shared" si="0"/>
        <v>3.9580306906762446</v>
      </c>
      <c r="D11" s="6" t="s">
        <v>10</v>
      </c>
      <c r="E11" s="13" t="s">
        <v>304</v>
      </c>
      <c r="F11" s="13"/>
      <c r="G11" s="2">
        <v>2.391871948E-27</v>
      </c>
      <c r="H11" s="2">
        <v>2.391871948E-27</v>
      </c>
    </row>
    <row r="12" spans="1:8">
      <c r="A12" s="1">
        <v>1678</v>
      </c>
      <c r="B12" s="2">
        <v>44738595870</v>
      </c>
      <c r="C12" s="11">
        <f t="shared" si="0"/>
        <v>3.4660992010230487</v>
      </c>
      <c r="D12" s="6" t="s">
        <v>220</v>
      </c>
      <c r="E12" s="13" t="s">
        <v>313</v>
      </c>
      <c r="F12" s="13"/>
      <c r="G12" s="2">
        <v>1.011914419E-28</v>
      </c>
      <c r="H12" s="2">
        <v>1.011914419E-28</v>
      </c>
    </row>
    <row r="13" spans="1:8">
      <c r="A13" s="1">
        <v>1080</v>
      </c>
      <c r="B13" s="2">
        <v>35715248570</v>
      </c>
      <c r="C13" s="11">
        <f t="shared" si="0"/>
        <v>2.7670201115057163</v>
      </c>
      <c r="D13" s="6" t="s">
        <v>129</v>
      </c>
      <c r="E13" s="13" t="s">
        <v>310</v>
      </c>
      <c r="F13" s="13"/>
      <c r="G13" s="2">
        <v>2.0719150429999999E-32</v>
      </c>
      <c r="H13" s="2">
        <v>2.0719150429999999E-32</v>
      </c>
    </row>
    <row r="14" spans="1:8">
      <c r="A14" s="1">
        <v>547</v>
      </c>
      <c r="B14" s="2">
        <v>30249374980</v>
      </c>
      <c r="C14" s="11">
        <f t="shared" si="0"/>
        <v>2.3435544279102247</v>
      </c>
      <c r="D14" s="6" t="s">
        <v>50</v>
      </c>
      <c r="E14" s="12" t="s">
        <v>51</v>
      </c>
      <c r="G14" s="2">
        <v>6.8864863469999996E-11</v>
      </c>
      <c r="H14" s="2">
        <v>6.8864863469999996E-11</v>
      </c>
    </row>
    <row r="15" spans="1:8">
      <c r="A15" s="1">
        <v>675</v>
      </c>
      <c r="B15" s="2">
        <v>14537742880</v>
      </c>
      <c r="C15" s="11">
        <f t="shared" si="0"/>
        <v>1.1263039887855675</v>
      </c>
      <c r="D15" s="6" t="s">
        <v>69</v>
      </c>
      <c r="E15" s="12" t="s">
        <v>70</v>
      </c>
      <c r="G15" s="2">
        <v>1.683524214E-6</v>
      </c>
      <c r="H15" s="2">
        <v>1.6835256280000001E-6</v>
      </c>
    </row>
    <row r="16" spans="1:8">
      <c r="A16" s="1">
        <v>685</v>
      </c>
      <c r="B16" s="2">
        <v>14537742880</v>
      </c>
      <c r="C16" s="11">
        <f t="shared" si="0"/>
        <v>1.1263039887855675</v>
      </c>
      <c r="D16" s="6" t="s">
        <v>47</v>
      </c>
      <c r="E16" s="12" t="s">
        <v>71</v>
      </c>
      <c r="G16" s="2">
        <v>1.6603751610000001E-5</v>
      </c>
      <c r="H16" s="2">
        <v>1.6603889149999999E-5</v>
      </c>
    </row>
    <row r="17" spans="1:8">
      <c r="A17" s="1">
        <v>697</v>
      </c>
      <c r="B17" s="2">
        <v>14537742880</v>
      </c>
      <c r="C17" s="11">
        <f t="shared" si="0"/>
        <v>1.1263039887855675</v>
      </c>
      <c r="D17" s="6" t="s">
        <v>34</v>
      </c>
      <c r="E17" s="12" t="s">
        <v>74</v>
      </c>
      <c r="G17" s="2">
        <v>6.4797604049999996E-6</v>
      </c>
      <c r="H17" s="2">
        <v>6.4797813979999998E-6</v>
      </c>
    </row>
    <row r="18" spans="1:8">
      <c r="A18" s="1">
        <v>723</v>
      </c>
      <c r="B18" s="2">
        <v>14537742880</v>
      </c>
      <c r="C18" s="11">
        <f t="shared" si="0"/>
        <v>1.1263039887855675</v>
      </c>
      <c r="D18" s="6" t="s">
        <v>78</v>
      </c>
      <c r="E18" s="12" t="s">
        <v>79</v>
      </c>
      <c r="G18" s="2">
        <v>1.6603751610000001E-5</v>
      </c>
      <c r="H18" s="2">
        <v>1.6603889149999999E-5</v>
      </c>
    </row>
    <row r="19" spans="1:8">
      <c r="A19" s="1">
        <v>725</v>
      </c>
      <c r="B19" s="2">
        <v>14537742880</v>
      </c>
      <c r="C19" s="11">
        <f t="shared" si="0"/>
        <v>1.1263039887855675</v>
      </c>
      <c r="D19" s="6" t="s">
        <v>62</v>
      </c>
      <c r="E19" s="12" t="s">
        <v>80</v>
      </c>
      <c r="G19" s="2">
        <v>1.362982022E-15</v>
      </c>
      <c r="H19" s="2">
        <v>1.362982022E-15</v>
      </c>
    </row>
    <row r="20" spans="1:8">
      <c r="A20" s="1">
        <v>737</v>
      </c>
      <c r="B20" s="2">
        <v>14537742880</v>
      </c>
      <c r="C20" s="11">
        <f t="shared" si="0"/>
        <v>1.1263039887855675</v>
      </c>
      <c r="D20" s="6" t="s">
        <v>40</v>
      </c>
      <c r="E20" s="12" t="s">
        <v>86</v>
      </c>
      <c r="G20" s="2">
        <v>1.44662379E-7</v>
      </c>
      <c r="H20" s="2">
        <v>1.4466238939999999E-7</v>
      </c>
    </row>
    <row r="21" spans="1:8">
      <c r="A21" s="1">
        <v>748</v>
      </c>
      <c r="B21" s="2">
        <v>14537742880</v>
      </c>
      <c r="C21" s="11">
        <f t="shared" si="0"/>
        <v>1.1263039887855675</v>
      </c>
      <c r="D21" s="6" t="s">
        <v>87</v>
      </c>
      <c r="E21" s="12" t="s">
        <v>88</v>
      </c>
      <c r="G21" s="2">
        <v>1.683524214E-6</v>
      </c>
      <c r="H21" s="2">
        <v>1.6835256280000001E-6</v>
      </c>
    </row>
    <row r="22" spans="1:8">
      <c r="A22" s="1">
        <v>752</v>
      </c>
      <c r="B22" s="2">
        <v>14537742880</v>
      </c>
      <c r="C22" s="11">
        <f t="shared" si="0"/>
        <v>1.1263039887855675</v>
      </c>
      <c r="D22" s="6" t="s">
        <v>89</v>
      </c>
      <c r="E22" s="12" t="s">
        <v>91</v>
      </c>
      <c r="G22" s="2">
        <v>1.6603751610000001E-5</v>
      </c>
      <c r="H22" s="2">
        <v>1.6603889149999999E-5</v>
      </c>
    </row>
    <row r="23" spans="1:8">
      <c r="A23" s="1">
        <v>755</v>
      </c>
      <c r="B23" s="2">
        <v>14537742880</v>
      </c>
      <c r="C23" s="11">
        <f t="shared" si="0"/>
        <v>1.1263039887855675</v>
      </c>
      <c r="D23" s="6" t="s">
        <v>16</v>
      </c>
      <c r="E23" s="12" t="s">
        <v>92</v>
      </c>
      <c r="G23" s="2">
        <v>2.3380723940000002E-19</v>
      </c>
      <c r="H23" s="2">
        <v>2.3380723940000002E-19</v>
      </c>
    </row>
    <row r="24" spans="1:8">
      <c r="A24" s="1">
        <v>756</v>
      </c>
      <c r="B24" s="2">
        <v>14537742880</v>
      </c>
      <c r="C24" s="11">
        <f t="shared" si="0"/>
        <v>1.1263039887855675</v>
      </c>
      <c r="D24" s="6" t="s">
        <v>57</v>
      </c>
      <c r="E24" s="12" t="s">
        <v>93</v>
      </c>
      <c r="G24" s="2">
        <v>2.3132073679999999E-10</v>
      </c>
      <c r="H24" s="2">
        <v>2.313207369E-10</v>
      </c>
    </row>
    <row r="25" spans="1:8">
      <c r="A25" s="1">
        <v>763</v>
      </c>
      <c r="B25" s="2">
        <v>14537742880</v>
      </c>
      <c r="C25" s="11">
        <f t="shared" si="0"/>
        <v>1.1263039887855675</v>
      </c>
      <c r="D25" s="6" t="s">
        <v>23</v>
      </c>
      <c r="E25" s="12" t="s">
        <v>96</v>
      </c>
      <c r="G25" s="2">
        <v>3.3174333810000001E-9</v>
      </c>
      <c r="H25" s="2">
        <v>3.3174333870000002E-9</v>
      </c>
    </row>
    <row r="26" spans="1:8">
      <c r="A26" s="1">
        <v>783</v>
      </c>
      <c r="B26" s="1">
        <v>8929164495</v>
      </c>
      <c r="C26" s="1">
        <f t="shared" si="0"/>
        <v>0.69178232620117486</v>
      </c>
      <c r="D26" s="6" t="s">
        <v>6</v>
      </c>
      <c r="E26" s="12" t="s">
        <v>101</v>
      </c>
      <c r="G26" s="2">
        <v>4.6835673290000004E-10</v>
      </c>
      <c r="H26" s="2">
        <v>4.6835673299999997E-10</v>
      </c>
    </row>
    <row r="27" spans="1:8">
      <c r="A27" s="1">
        <v>816</v>
      </c>
      <c r="B27" s="1">
        <v>8929164495</v>
      </c>
      <c r="C27" s="1">
        <f t="shared" si="0"/>
        <v>0.69178232620117486</v>
      </c>
      <c r="D27" s="6" t="s">
        <v>10</v>
      </c>
      <c r="E27" s="12" t="s">
        <v>107</v>
      </c>
      <c r="G27" s="2">
        <v>1.039508519E-7</v>
      </c>
      <c r="H27" s="2">
        <v>1.039508573E-7</v>
      </c>
    </row>
    <row r="28" spans="1:8">
      <c r="A28" s="1">
        <v>859</v>
      </c>
      <c r="B28" s="1">
        <v>8929164495</v>
      </c>
      <c r="C28" s="1">
        <f t="shared" si="0"/>
        <v>0.69178232620117486</v>
      </c>
      <c r="D28" s="6" t="s">
        <v>9</v>
      </c>
      <c r="E28" s="12" t="s">
        <v>111</v>
      </c>
      <c r="G28" s="2">
        <v>1.4778256469999999E-21</v>
      </c>
      <c r="H28" s="2">
        <v>1.4778256469999999E-21</v>
      </c>
    </row>
    <row r="29" spans="1:8">
      <c r="A29" s="1">
        <v>895</v>
      </c>
      <c r="B29" s="1">
        <v>8929164495</v>
      </c>
      <c r="C29" s="11">
        <f t="shared" si="0"/>
        <v>0.69178232620117486</v>
      </c>
      <c r="D29" s="6" t="s">
        <v>12</v>
      </c>
      <c r="E29" s="13" t="s">
        <v>306</v>
      </c>
      <c r="F29" s="13"/>
      <c r="G29" s="2">
        <v>1.071487388E-15</v>
      </c>
      <c r="H29" s="2">
        <v>1.071487388E-15</v>
      </c>
    </row>
    <row r="30" spans="1:8">
      <c r="A30" s="1">
        <v>2118</v>
      </c>
      <c r="B30" s="1">
        <v>8700268076</v>
      </c>
      <c r="C30" s="1">
        <f t="shared" si="0"/>
        <v>0.67404869644403387</v>
      </c>
      <c r="D30" s="6" t="s">
        <v>165</v>
      </c>
      <c r="E30" s="12" t="s">
        <v>274</v>
      </c>
      <c r="G30" s="2">
        <v>1.328034882E-14</v>
      </c>
      <c r="H30" s="2">
        <v>1.328034882E-14</v>
      </c>
    </row>
    <row r="31" spans="1:8">
      <c r="A31" s="1">
        <v>2119</v>
      </c>
      <c r="B31" s="1">
        <v>8700268076</v>
      </c>
      <c r="C31" s="1">
        <f t="shared" si="0"/>
        <v>0.67404869644403387</v>
      </c>
      <c r="D31" s="6" t="s">
        <v>146</v>
      </c>
      <c r="E31" s="12" t="s">
        <v>275</v>
      </c>
      <c r="G31" s="2">
        <v>4.8328848570000005E-13</v>
      </c>
      <c r="H31" s="2">
        <v>4.8328848570000005E-13</v>
      </c>
    </row>
    <row r="32" spans="1:8">
      <c r="A32" s="1">
        <v>2268</v>
      </c>
      <c r="B32" s="1">
        <v>8700268076</v>
      </c>
      <c r="C32" s="1">
        <f t="shared" si="0"/>
        <v>0.67404869644403387</v>
      </c>
      <c r="D32" s="6" t="s">
        <v>160</v>
      </c>
      <c r="E32" s="12" t="s">
        <v>277</v>
      </c>
      <c r="G32" s="2">
        <v>3.1234124710000001E-6</v>
      </c>
      <c r="H32" s="2">
        <v>3.1234173370000001E-6</v>
      </c>
    </row>
    <row r="33" spans="1:8">
      <c r="A33" s="1">
        <v>2332</v>
      </c>
      <c r="B33" s="1">
        <v>8700268076</v>
      </c>
      <c r="C33" s="1">
        <f t="shared" si="0"/>
        <v>0.67404869644403387</v>
      </c>
      <c r="D33" s="6" t="s">
        <v>168</v>
      </c>
      <c r="E33" s="12" t="s">
        <v>279</v>
      </c>
      <c r="G33" s="2">
        <v>3.7292831739999999E-10</v>
      </c>
      <c r="H33" s="2">
        <v>3.7292831750000003E-10</v>
      </c>
    </row>
    <row r="34" spans="1:8">
      <c r="A34" s="1">
        <v>1282</v>
      </c>
      <c r="B34" s="1">
        <v>7524805126</v>
      </c>
      <c r="C34" s="1">
        <f t="shared" si="0"/>
        <v>0.58298032220032525</v>
      </c>
      <c r="D34" s="6" t="s">
        <v>147</v>
      </c>
      <c r="E34" s="13" t="s">
        <v>312</v>
      </c>
      <c r="F34" s="13"/>
      <c r="G34" s="2">
        <v>3.3491623320000001E-35</v>
      </c>
      <c r="H34" s="2">
        <v>3.3491623320000001E-35</v>
      </c>
    </row>
    <row r="35" spans="1:8">
      <c r="A35" s="1">
        <v>1848</v>
      </c>
      <c r="B35" s="1">
        <v>7138072919</v>
      </c>
      <c r="C35" s="1">
        <f t="shared" si="0"/>
        <v>0.5530184477242549</v>
      </c>
      <c r="D35" s="6" t="s">
        <v>233</v>
      </c>
      <c r="E35" s="12" t="s">
        <v>297</v>
      </c>
      <c r="G35" s="2">
        <v>2.8689876990000002E-12</v>
      </c>
      <c r="H35" s="2">
        <v>2.8689876990000002E-12</v>
      </c>
    </row>
    <row r="36" spans="1:8">
      <c r="A36" s="1">
        <v>1850</v>
      </c>
      <c r="B36" s="1">
        <v>7138072919</v>
      </c>
      <c r="C36" s="1">
        <f t="shared" si="0"/>
        <v>0.5530184477242549</v>
      </c>
      <c r="D36" s="6" t="s">
        <v>234</v>
      </c>
      <c r="E36" s="12" t="s">
        <v>298</v>
      </c>
      <c r="G36" s="2">
        <v>2.5825930349999999E-8</v>
      </c>
      <c r="H36" s="2">
        <v>2.5825930679999999E-8</v>
      </c>
    </row>
    <row r="37" spans="1:8">
      <c r="A37" s="1">
        <v>1868</v>
      </c>
      <c r="B37" s="1">
        <v>7138072919</v>
      </c>
      <c r="C37" s="1">
        <f t="shared" si="0"/>
        <v>0.5530184477242549</v>
      </c>
      <c r="D37" s="6" t="s">
        <v>235</v>
      </c>
      <c r="E37" s="12" t="s">
        <v>299</v>
      </c>
      <c r="G37" s="2">
        <v>2.9032119169999999E-11</v>
      </c>
      <c r="H37" s="2">
        <v>2.9032119169999999E-11</v>
      </c>
    </row>
    <row r="38" spans="1:8">
      <c r="A38" s="1">
        <v>1887</v>
      </c>
      <c r="B38" s="1">
        <v>7138072919</v>
      </c>
      <c r="C38" s="1">
        <f t="shared" si="0"/>
        <v>0.5530184477242549</v>
      </c>
      <c r="D38" s="6" t="s">
        <v>217</v>
      </c>
      <c r="E38" s="12" t="s">
        <v>237</v>
      </c>
      <c r="G38" s="2">
        <v>3.916724553E-32</v>
      </c>
      <c r="H38" s="2">
        <v>3.916724553E-32</v>
      </c>
    </row>
    <row r="39" spans="1:8">
      <c r="A39" s="1">
        <v>1889</v>
      </c>
      <c r="B39" s="1">
        <v>7138072919</v>
      </c>
      <c r="C39" s="1">
        <f t="shared" si="0"/>
        <v>0.5530184477242549</v>
      </c>
      <c r="D39" s="6" t="s">
        <v>231</v>
      </c>
      <c r="E39" s="12" t="s">
        <v>238</v>
      </c>
      <c r="G39" s="2">
        <v>5.1801413419999999E-25</v>
      </c>
      <c r="H39" s="2">
        <v>5.1801413419999999E-25</v>
      </c>
    </row>
    <row r="40" spans="1:8">
      <c r="A40" s="1">
        <v>1890</v>
      </c>
      <c r="B40" s="1">
        <v>7138072919</v>
      </c>
      <c r="C40" s="1">
        <f t="shared" si="0"/>
        <v>0.5530184477242549</v>
      </c>
      <c r="D40" s="6" t="s">
        <v>11</v>
      </c>
      <c r="E40" s="12" t="s">
        <v>239</v>
      </c>
      <c r="G40" s="2">
        <v>1.396413311E-20</v>
      </c>
      <c r="H40" s="2">
        <v>1.396413311E-20</v>
      </c>
    </row>
    <row r="41" spans="1:8">
      <c r="A41" s="1">
        <v>1894</v>
      </c>
      <c r="B41" s="1">
        <v>7138072919</v>
      </c>
      <c r="C41" s="1">
        <f t="shared" si="0"/>
        <v>0.5530184477242549</v>
      </c>
      <c r="D41" s="6" t="s">
        <v>241</v>
      </c>
      <c r="E41" s="12" t="s">
        <v>242</v>
      </c>
      <c r="G41" s="2">
        <v>1.198142401E-20</v>
      </c>
      <c r="H41" s="2">
        <v>1.198142401E-20</v>
      </c>
    </row>
    <row r="42" spans="1:8">
      <c r="A42" s="1">
        <v>1899</v>
      </c>
      <c r="B42" s="1">
        <v>7138072919</v>
      </c>
      <c r="C42" s="1">
        <f t="shared" si="0"/>
        <v>0.5530184477242549</v>
      </c>
      <c r="D42" s="6" t="s">
        <v>243</v>
      </c>
      <c r="E42" s="12" t="s">
        <v>244</v>
      </c>
      <c r="G42" s="2">
        <v>3.3606161040000002E-13</v>
      </c>
      <c r="H42" s="2">
        <v>3.3606161040000002E-13</v>
      </c>
    </row>
    <row r="43" spans="1:8">
      <c r="A43" s="1">
        <v>1907</v>
      </c>
      <c r="B43" s="1">
        <v>7138072919</v>
      </c>
      <c r="C43" s="1">
        <f t="shared" si="0"/>
        <v>0.5530184477242549</v>
      </c>
      <c r="D43" s="6" t="s">
        <v>247</v>
      </c>
      <c r="E43" s="12" t="s">
        <v>248</v>
      </c>
      <c r="G43" s="2">
        <v>3.2228262120000001E-15</v>
      </c>
      <c r="H43" s="2">
        <v>3.2228262120000001E-15</v>
      </c>
    </row>
    <row r="44" spans="1:8">
      <c r="A44" s="1">
        <v>1908</v>
      </c>
      <c r="B44" s="1">
        <v>7138072919</v>
      </c>
      <c r="C44" s="1">
        <f t="shared" si="0"/>
        <v>0.5530184477242549</v>
      </c>
      <c r="D44" s="6" t="s">
        <v>249</v>
      </c>
      <c r="E44" s="12" t="s">
        <v>250</v>
      </c>
      <c r="G44" s="2">
        <v>6.3072803980000003E-15</v>
      </c>
      <c r="H44" s="2">
        <v>6.3072803980000003E-15</v>
      </c>
    </row>
    <row r="45" spans="1:8">
      <c r="A45" s="1">
        <v>1912</v>
      </c>
      <c r="B45" s="1">
        <v>7138072919</v>
      </c>
      <c r="C45" s="1">
        <f t="shared" si="0"/>
        <v>0.5530184477242549</v>
      </c>
      <c r="D45" s="6" t="s">
        <v>236</v>
      </c>
      <c r="E45" s="12" t="s">
        <v>251</v>
      </c>
      <c r="G45" s="2">
        <v>3.9116789330000002E-19</v>
      </c>
      <c r="H45" s="2">
        <v>3.9116789330000002E-19</v>
      </c>
    </row>
    <row r="46" spans="1:8">
      <c r="A46" s="1">
        <v>1914</v>
      </c>
      <c r="B46" s="1">
        <v>7138072919</v>
      </c>
      <c r="C46" s="1">
        <f t="shared" si="0"/>
        <v>0.5530184477242549</v>
      </c>
      <c r="D46" s="6" t="s">
        <v>245</v>
      </c>
      <c r="E46" s="12" t="s">
        <v>252</v>
      </c>
      <c r="G46" s="2">
        <v>5.3962521270000003E-15</v>
      </c>
      <c r="H46" s="2">
        <v>5.3962521270000003E-15</v>
      </c>
    </row>
    <row r="47" spans="1:8">
      <c r="A47" s="1">
        <v>1936</v>
      </c>
      <c r="B47" s="1">
        <v>7138072919</v>
      </c>
      <c r="C47" s="1">
        <f t="shared" si="0"/>
        <v>0.5530184477242549</v>
      </c>
      <c r="D47" s="6" t="s">
        <v>253</v>
      </c>
      <c r="E47" s="12" t="s">
        <v>254</v>
      </c>
      <c r="G47" s="2">
        <v>5.3868388570000003E-8</v>
      </c>
      <c r="H47" s="2">
        <v>5.3868390019999998E-8</v>
      </c>
    </row>
    <row r="48" spans="1:8">
      <c r="A48" s="1">
        <v>1937</v>
      </c>
      <c r="B48" s="1">
        <v>7138072919</v>
      </c>
      <c r="C48" s="1">
        <f t="shared" si="0"/>
        <v>0.5530184477242549</v>
      </c>
      <c r="D48" s="6" t="s">
        <v>255</v>
      </c>
      <c r="E48" s="12" t="s">
        <v>256</v>
      </c>
      <c r="G48" s="2">
        <v>2.724049369E-15</v>
      </c>
      <c r="H48" s="2">
        <v>2.724049369E-15</v>
      </c>
    </row>
    <row r="49" spans="1:8">
      <c r="A49" s="1">
        <v>1944</v>
      </c>
      <c r="B49" s="1">
        <v>7138072919</v>
      </c>
      <c r="C49" s="1">
        <f t="shared" si="0"/>
        <v>0.5530184477242549</v>
      </c>
      <c r="D49" s="6" t="s">
        <v>257</v>
      </c>
      <c r="E49" s="12" t="s">
        <v>258</v>
      </c>
      <c r="G49" s="2">
        <v>1.674074913E-10</v>
      </c>
      <c r="H49" s="2">
        <v>1.674074913E-10</v>
      </c>
    </row>
    <row r="50" spans="1:8">
      <c r="A50" s="1">
        <v>1945</v>
      </c>
      <c r="B50" s="1">
        <v>7138072919</v>
      </c>
      <c r="C50" s="1">
        <f t="shared" si="0"/>
        <v>0.5530184477242549</v>
      </c>
      <c r="D50" s="6" t="s">
        <v>259</v>
      </c>
      <c r="E50" s="12" t="s">
        <v>260</v>
      </c>
      <c r="G50" s="2">
        <v>3.8822993709999998E-7</v>
      </c>
      <c r="H50" s="2">
        <v>3.8823001250000002E-7</v>
      </c>
    </row>
    <row r="51" spans="1:8">
      <c r="A51" s="1">
        <v>1952</v>
      </c>
      <c r="B51" s="1">
        <v>7138072919</v>
      </c>
      <c r="C51" s="1">
        <f t="shared" si="0"/>
        <v>0.5530184477242549</v>
      </c>
      <c r="D51" s="6" t="s">
        <v>221</v>
      </c>
      <c r="E51" s="12" t="s">
        <v>261</v>
      </c>
      <c r="G51" s="2">
        <v>1.6444066059999999E-9</v>
      </c>
      <c r="H51" s="2">
        <v>1.6444066070000001E-9</v>
      </c>
    </row>
    <row r="52" spans="1:8">
      <c r="A52" s="1">
        <v>1959</v>
      </c>
      <c r="B52" s="1">
        <v>7138072919</v>
      </c>
      <c r="C52" s="1">
        <f t="shared" si="0"/>
        <v>0.5530184477242549</v>
      </c>
      <c r="D52" s="6" t="s">
        <v>262</v>
      </c>
      <c r="E52" s="12" t="s">
        <v>263</v>
      </c>
      <c r="G52" s="2">
        <v>5.6863649739999997E-6</v>
      </c>
      <c r="H52" s="2">
        <v>5.6863810549999999E-6</v>
      </c>
    </row>
    <row r="53" spans="1:8">
      <c r="A53" s="1">
        <v>1988</v>
      </c>
      <c r="B53" s="1">
        <v>7138072919</v>
      </c>
      <c r="C53" s="1">
        <f t="shared" si="0"/>
        <v>0.5530184477242549</v>
      </c>
      <c r="D53" s="6" t="s">
        <v>264</v>
      </c>
      <c r="E53" s="12" t="s">
        <v>265</v>
      </c>
      <c r="G53" s="2">
        <v>8.1503108739999995E-9</v>
      </c>
      <c r="H53" s="2">
        <v>8.1503109069999994E-9</v>
      </c>
    </row>
    <row r="54" spans="1:8">
      <c r="A54" s="1">
        <v>1023</v>
      </c>
      <c r="B54" s="1">
        <v>6987637104</v>
      </c>
      <c r="C54" s="11">
        <f t="shared" si="0"/>
        <v>0.5413635120241741</v>
      </c>
      <c r="D54" s="6" t="s">
        <v>32</v>
      </c>
      <c r="E54" s="13" t="s">
        <v>308</v>
      </c>
      <c r="F54" s="13"/>
      <c r="G54" s="2">
        <v>2.686850982E-26</v>
      </c>
      <c r="H54" s="2">
        <v>2.686850982E-26</v>
      </c>
    </row>
    <row r="55" spans="1:8">
      <c r="A55" s="1">
        <v>468</v>
      </c>
      <c r="B55" s="1">
        <v>4063544085</v>
      </c>
      <c r="C55" s="1">
        <f t="shared" si="0"/>
        <v>0.31482094224117263</v>
      </c>
      <c r="D55" s="6" t="s">
        <v>7</v>
      </c>
      <c r="E55" s="12" t="s">
        <v>42</v>
      </c>
      <c r="G55" s="2">
        <v>1.3549596450000001E-13</v>
      </c>
      <c r="H55" s="2">
        <v>1.3549596450000001E-13</v>
      </c>
    </row>
    <row r="56" spans="1:8">
      <c r="A56" s="1">
        <v>561</v>
      </c>
      <c r="B56" s="1">
        <v>4063544085</v>
      </c>
      <c r="C56" s="1">
        <f t="shared" si="0"/>
        <v>0.31482094224117263</v>
      </c>
      <c r="D56" s="6" t="s">
        <v>6</v>
      </c>
      <c r="E56" s="12" t="s">
        <v>53</v>
      </c>
      <c r="G56" s="2">
        <v>2.3582470070000001E-6</v>
      </c>
      <c r="H56" s="2">
        <v>2.3582497810000002E-6</v>
      </c>
    </row>
    <row r="57" spans="1:8">
      <c r="A57" s="1">
        <v>618</v>
      </c>
      <c r="B57" s="1">
        <v>4063544085</v>
      </c>
      <c r="C57" s="1">
        <f t="shared" si="0"/>
        <v>0.31482094224117263</v>
      </c>
      <c r="D57" s="6" t="s">
        <v>57</v>
      </c>
      <c r="E57" s="12" t="s">
        <v>58</v>
      </c>
      <c r="G57" s="2">
        <v>8.1889853279999996E-10</v>
      </c>
      <c r="H57" s="2">
        <v>8.1889853309999997E-10</v>
      </c>
    </row>
    <row r="58" spans="1:8">
      <c r="A58" s="1">
        <v>644</v>
      </c>
      <c r="B58" s="1">
        <v>4063544085</v>
      </c>
      <c r="C58" s="1">
        <f t="shared" si="0"/>
        <v>0.31482094224117263</v>
      </c>
      <c r="D58" s="6" t="s">
        <v>62</v>
      </c>
      <c r="E58" s="12" t="s">
        <v>63</v>
      </c>
      <c r="G58" s="2">
        <v>6.3028267880000004E-7</v>
      </c>
      <c r="H58" s="2">
        <v>6.3028287740000004E-7</v>
      </c>
    </row>
    <row r="59" spans="1:8">
      <c r="A59" s="1">
        <v>647</v>
      </c>
      <c r="B59" s="1">
        <v>4063544085</v>
      </c>
      <c r="C59" s="1">
        <f t="shared" si="0"/>
        <v>0.31482094224117263</v>
      </c>
      <c r="D59" s="6" t="s">
        <v>10</v>
      </c>
      <c r="E59" s="12" t="s">
        <v>64</v>
      </c>
      <c r="G59" s="2">
        <v>1.8242287559999999E-8</v>
      </c>
      <c r="H59" s="2">
        <v>1.8242287719999999E-8</v>
      </c>
    </row>
    <row r="60" spans="1:8">
      <c r="A60" s="1">
        <v>1228</v>
      </c>
      <c r="B60" s="1">
        <v>4045738738</v>
      </c>
      <c r="C60" s="1">
        <f t="shared" si="0"/>
        <v>0.31344148234059893</v>
      </c>
      <c r="D60" s="6" t="s">
        <v>147</v>
      </c>
      <c r="E60" s="12" t="s">
        <v>148</v>
      </c>
      <c r="G60" s="2">
        <v>4.203554331E-11</v>
      </c>
      <c r="H60" s="2">
        <v>4.203554331E-11</v>
      </c>
    </row>
    <row r="61" spans="1:8">
      <c r="A61" s="1">
        <v>1251</v>
      </c>
      <c r="B61" s="1">
        <v>4045738738</v>
      </c>
      <c r="C61" s="1">
        <f t="shared" si="0"/>
        <v>0.31344148234059893</v>
      </c>
      <c r="D61" s="6" t="s">
        <v>149</v>
      </c>
      <c r="E61" s="13" t="s">
        <v>311</v>
      </c>
      <c r="F61" s="13"/>
      <c r="G61" s="2">
        <v>6.3216045E-28</v>
      </c>
      <c r="H61" s="2">
        <v>6.3216045E-28</v>
      </c>
    </row>
    <row r="62" spans="1:8">
      <c r="A62" s="1">
        <v>1259</v>
      </c>
      <c r="B62" s="1">
        <v>4045738738</v>
      </c>
      <c r="C62" s="1">
        <f t="shared" si="0"/>
        <v>0.31344148234059893</v>
      </c>
      <c r="D62" s="6" t="s">
        <v>152</v>
      </c>
      <c r="E62" s="12" t="s">
        <v>153</v>
      </c>
      <c r="G62" s="2">
        <v>2.0114329659999999E-5</v>
      </c>
      <c r="H62" s="2">
        <v>2.011453195E-5</v>
      </c>
    </row>
    <row r="63" spans="1:8">
      <c r="A63" s="1">
        <v>1280</v>
      </c>
      <c r="B63" s="1">
        <v>4045738738</v>
      </c>
      <c r="C63" s="1">
        <f t="shared" si="0"/>
        <v>0.31344148234059893</v>
      </c>
      <c r="D63" s="6" t="s">
        <v>158</v>
      </c>
      <c r="E63" s="12" t="s">
        <v>159</v>
      </c>
      <c r="G63" s="2">
        <v>3.5725611939999998E-9</v>
      </c>
      <c r="H63" s="2">
        <v>3.5725611999999999E-9</v>
      </c>
    </row>
    <row r="64" spans="1:8">
      <c r="A64" s="1">
        <v>1311</v>
      </c>
      <c r="B64" s="1">
        <v>4045738738</v>
      </c>
      <c r="C64" s="1">
        <f t="shared" si="0"/>
        <v>0.31344148234059893</v>
      </c>
      <c r="D64" s="6" t="s">
        <v>154</v>
      </c>
      <c r="E64" s="12" t="s">
        <v>164</v>
      </c>
      <c r="G64" s="2">
        <v>9.121910427999999E-19</v>
      </c>
      <c r="H64" s="2">
        <v>9.121910427999999E-19</v>
      </c>
    </row>
    <row r="65" spans="1:8">
      <c r="A65" s="1">
        <v>1695</v>
      </c>
      <c r="B65" s="1">
        <v>3971098258</v>
      </c>
      <c r="C65" s="1">
        <f t="shared" si="0"/>
        <v>0.30765875038263285</v>
      </c>
      <c r="D65" s="6" t="s">
        <v>225</v>
      </c>
      <c r="E65" s="12" t="s">
        <v>226</v>
      </c>
      <c r="G65" s="2">
        <v>2.2792459669999999E-5</v>
      </c>
      <c r="H65" s="2">
        <v>2.2792718850000001E-5</v>
      </c>
    </row>
    <row r="66" spans="1:8">
      <c r="A66" s="1">
        <v>1737</v>
      </c>
      <c r="B66" s="1">
        <v>3971098258</v>
      </c>
      <c r="C66" s="1">
        <f t="shared" si="0"/>
        <v>0.30765875038263285</v>
      </c>
      <c r="D66" s="6" t="s">
        <v>218</v>
      </c>
      <c r="E66" s="12" t="s">
        <v>229</v>
      </c>
      <c r="G66" s="2">
        <v>1.040324207E-14</v>
      </c>
      <c r="H66" s="2">
        <v>1.040324207E-14</v>
      </c>
    </row>
    <row r="67" spans="1:8">
      <c r="A67" s="1">
        <v>1246</v>
      </c>
      <c r="B67" s="1">
        <v>3724805126</v>
      </c>
      <c r="C67" s="1">
        <f t="shared" ref="C67:C130" si="1">(B67*100)/$B$231</f>
        <v>0.2885773194292956</v>
      </c>
      <c r="D67" s="6" t="s">
        <v>149</v>
      </c>
      <c r="E67" s="12" t="s">
        <v>150</v>
      </c>
      <c r="G67" s="2">
        <v>2.768555933E-10</v>
      </c>
      <c r="H67" s="2">
        <v>2.768555933E-10</v>
      </c>
    </row>
    <row r="68" spans="1:8">
      <c r="A68" s="1">
        <v>459</v>
      </c>
      <c r="B68" s="1">
        <v>2829268711</v>
      </c>
      <c r="C68" s="1">
        <f t="shared" si="1"/>
        <v>0.21919610635908432</v>
      </c>
      <c r="D68" s="6" t="s">
        <v>36</v>
      </c>
      <c r="E68" s="12" t="s">
        <v>37</v>
      </c>
      <c r="G68" s="2">
        <v>1.063390897E-9</v>
      </c>
      <c r="H68" s="2">
        <v>1.063390898E-9</v>
      </c>
    </row>
    <row r="69" spans="1:8">
      <c r="A69" s="1">
        <v>472</v>
      </c>
      <c r="B69" s="1">
        <v>2829268711</v>
      </c>
      <c r="C69" s="1">
        <f t="shared" si="1"/>
        <v>0.21919610635908432</v>
      </c>
      <c r="D69" s="6" t="s">
        <v>10</v>
      </c>
      <c r="E69" s="12" t="s">
        <v>43</v>
      </c>
      <c r="G69" s="2">
        <v>1.021607792E-17</v>
      </c>
      <c r="H69" s="2">
        <v>1.021607792E-17</v>
      </c>
    </row>
    <row r="70" spans="1:8">
      <c r="A70" s="1">
        <v>522</v>
      </c>
      <c r="B70" s="1">
        <v>2829268711</v>
      </c>
      <c r="C70" s="1">
        <f t="shared" si="1"/>
        <v>0.21919610635908432</v>
      </c>
      <c r="D70" s="6" t="s">
        <v>47</v>
      </c>
      <c r="E70" s="12" t="s">
        <v>48</v>
      </c>
      <c r="G70" s="2">
        <v>4.8228350070000003E-6</v>
      </c>
      <c r="H70" s="2">
        <v>4.8228466109999996E-6</v>
      </c>
    </row>
    <row r="71" spans="1:8">
      <c r="A71" s="1">
        <v>1578</v>
      </c>
      <c r="B71" s="1">
        <v>2146561248</v>
      </c>
      <c r="C71" s="1">
        <f t="shared" si="1"/>
        <v>0.1663037044850339</v>
      </c>
      <c r="D71" s="6" t="s">
        <v>202</v>
      </c>
      <c r="E71" s="12" t="s">
        <v>205</v>
      </c>
      <c r="G71" s="2">
        <v>3.6895752989999999E-26</v>
      </c>
      <c r="H71" s="2">
        <v>3.6895752989999999E-26</v>
      </c>
    </row>
    <row r="72" spans="1:8">
      <c r="A72" s="1">
        <v>1579</v>
      </c>
      <c r="B72" s="1">
        <v>2146561248</v>
      </c>
      <c r="C72" s="1">
        <f t="shared" si="1"/>
        <v>0.1663037044850339</v>
      </c>
      <c r="D72" s="6" t="s">
        <v>127</v>
      </c>
      <c r="E72" s="12" t="s">
        <v>206</v>
      </c>
      <c r="G72" s="2">
        <v>6.0317829469999999E-28</v>
      </c>
      <c r="H72" s="2">
        <v>6.0317829469999999E-28</v>
      </c>
    </row>
    <row r="73" spans="1:8">
      <c r="A73" s="1">
        <v>1615</v>
      </c>
      <c r="B73" s="1">
        <v>2146561248</v>
      </c>
      <c r="C73" s="1">
        <f t="shared" si="1"/>
        <v>0.1663037044850339</v>
      </c>
      <c r="D73" s="6" t="s">
        <v>213</v>
      </c>
      <c r="E73" s="12" t="s">
        <v>214</v>
      </c>
      <c r="G73" s="2">
        <v>6.1729083740000004E-8</v>
      </c>
      <c r="H73" s="2">
        <v>6.1729085640000003E-8</v>
      </c>
    </row>
    <row r="74" spans="1:8">
      <c r="A74" s="1">
        <v>629</v>
      </c>
      <c r="B74" s="1">
        <v>2018481633</v>
      </c>
      <c r="C74" s="1">
        <f t="shared" si="1"/>
        <v>0.15638080362983459</v>
      </c>
      <c r="D74" s="6" t="s">
        <v>10</v>
      </c>
      <c r="E74" s="12" t="s">
        <v>59</v>
      </c>
      <c r="G74" s="2">
        <v>2.1693413429999999E-14</v>
      </c>
      <c r="H74" s="2">
        <v>2.1693413429999999E-14</v>
      </c>
    </row>
    <row r="75" spans="1:8">
      <c r="A75" s="1">
        <v>662</v>
      </c>
      <c r="B75" s="1">
        <v>2018481633</v>
      </c>
      <c r="C75" s="1">
        <f t="shared" si="1"/>
        <v>0.15638080362983459</v>
      </c>
      <c r="D75" s="6" t="s">
        <v>7</v>
      </c>
      <c r="E75" s="12" t="s">
        <v>67</v>
      </c>
      <c r="G75" s="2">
        <v>8.5798442549999997E-7</v>
      </c>
      <c r="H75" s="2">
        <v>8.5798479269999997E-7</v>
      </c>
    </row>
    <row r="76" spans="1:8">
      <c r="A76" s="1">
        <v>1478</v>
      </c>
      <c r="B76" s="1">
        <v>1928917268</v>
      </c>
      <c r="C76" s="1">
        <f t="shared" si="1"/>
        <v>0.14944185152528708</v>
      </c>
      <c r="D76" s="6" t="s">
        <v>146</v>
      </c>
      <c r="E76" s="12" t="s">
        <v>193</v>
      </c>
      <c r="G76" s="2">
        <v>2.0410736440000001E-22</v>
      </c>
      <c r="H76" s="2">
        <v>2.0410736440000001E-22</v>
      </c>
    </row>
    <row r="77" spans="1:8">
      <c r="A77" s="1">
        <v>1480</v>
      </c>
      <c r="B77" s="1">
        <v>1928917268</v>
      </c>
      <c r="C77" s="1">
        <f t="shared" si="1"/>
        <v>0.14944185152528708</v>
      </c>
      <c r="D77" s="6" t="s">
        <v>165</v>
      </c>
      <c r="E77" s="12" t="s">
        <v>194</v>
      </c>
      <c r="G77" s="2">
        <v>6.8029279720000002E-22</v>
      </c>
      <c r="H77" s="2">
        <v>6.8029279720000002E-22</v>
      </c>
    </row>
    <row r="78" spans="1:8">
      <c r="A78" s="1">
        <v>1497</v>
      </c>
      <c r="B78" s="1">
        <v>1928917268</v>
      </c>
      <c r="C78" s="1">
        <f t="shared" si="1"/>
        <v>0.14944185152528708</v>
      </c>
      <c r="D78" s="6" t="s">
        <v>176</v>
      </c>
      <c r="E78" s="12" t="s">
        <v>195</v>
      </c>
      <c r="G78" s="2">
        <v>5.6363656250000002E-14</v>
      </c>
      <c r="H78" s="2">
        <v>5.6363656250000002E-14</v>
      </c>
    </row>
    <row r="79" spans="1:8">
      <c r="A79" s="1">
        <v>1523</v>
      </c>
      <c r="B79" s="1">
        <v>1928917268</v>
      </c>
      <c r="C79" s="1">
        <f t="shared" si="1"/>
        <v>0.14944185152528708</v>
      </c>
      <c r="D79" s="6" t="s">
        <v>182</v>
      </c>
      <c r="E79" s="12" t="s">
        <v>196</v>
      </c>
      <c r="G79" s="2">
        <v>3.0677612959999999E-6</v>
      </c>
      <c r="H79" s="2">
        <v>3.0677659910000001E-6</v>
      </c>
    </row>
    <row r="80" spans="1:8">
      <c r="A80" s="1">
        <v>1529</v>
      </c>
      <c r="B80" s="1">
        <v>1515370318</v>
      </c>
      <c r="C80" s="1">
        <f t="shared" si="1"/>
        <v>0.11740251892876054</v>
      </c>
      <c r="D80" s="6" t="s">
        <v>146</v>
      </c>
      <c r="E80" s="12" t="s">
        <v>197</v>
      </c>
      <c r="G80" s="2">
        <v>3.3752756119999998E-25</v>
      </c>
      <c r="H80" s="2">
        <v>3.3752756119999998E-25</v>
      </c>
    </row>
    <row r="81" spans="1:8">
      <c r="A81" s="1">
        <v>1530</v>
      </c>
      <c r="B81" s="1">
        <v>1515370318</v>
      </c>
      <c r="C81" s="1">
        <f t="shared" si="1"/>
        <v>0.11740251892876054</v>
      </c>
      <c r="D81" s="6" t="s">
        <v>198</v>
      </c>
      <c r="E81" s="12" t="s">
        <v>199</v>
      </c>
      <c r="G81" s="2">
        <v>4.4272999370000002E-13</v>
      </c>
      <c r="H81" s="2">
        <v>4.4272999370000002E-13</v>
      </c>
    </row>
    <row r="82" spans="1:8">
      <c r="A82" s="1">
        <v>693</v>
      </c>
      <c r="B82" s="1">
        <v>1456327878</v>
      </c>
      <c r="C82" s="1">
        <f t="shared" si="1"/>
        <v>0.11282823692167412</v>
      </c>
      <c r="D82" s="6" t="s">
        <v>16</v>
      </c>
      <c r="E82" s="12" t="s">
        <v>73</v>
      </c>
      <c r="G82" s="2">
        <v>7.8741373780000003E-14</v>
      </c>
      <c r="H82" s="2">
        <v>7.8741373780000003E-14</v>
      </c>
    </row>
    <row r="83" spans="1:8">
      <c r="A83" s="1">
        <v>705</v>
      </c>
      <c r="B83" s="1">
        <v>1456327878</v>
      </c>
      <c r="C83" s="1">
        <f t="shared" si="1"/>
        <v>0.11282823692167412</v>
      </c>
      <c r="D83" s="6" t="s">
        <v>75</v>
      </c>
      <c r="E83" s="12" t="s">
        <v>76</v>
      </c>
      <c r="G83" s="2">
        <v>3.0409925729999998E-8</v>
      </c>
      <c r="H83" s="2">
        <v>3.040992619E-8</v>
      </c>
    </row>
    <row r="84" spans="1:8">
      <c r="A84" s="1">
        <v>1101</v>
      </c>
      <c r="B84" s="1">
        <v>859795531.20000005</v>
      </c>
      <c r="C84" s="1">
        <f t="shared" si="1"/>
        <v>6.6612206882734865E-2</v>
      </c>
      <c r="D84" s="6" t="s">
        <v>129</v>
      </c>
      <c r="E84" s="12" t="s">
        <v>141</v>
      </c>
      <c r="G84" s="2">
        <v>4.4692398920000002E-26</v>
      </c>
      <c r="H84" s="2">
        <v>4.4692398920000002E-26</v>
      </c>
    </row>
    <row r="85" spans="1:8">
      <c r="A85" s="1">
        <v>1112</v>
      </c>
      <c r="B85" s="1">
        <v>859795531.20000005</v>
      </c>
      <c r="C85" s="1">
        <f t="shared" si="1"/>
        <v>6.6612206882734865E-2</v>
      </c>
      <c r="D85" s="6" t="s">
        <v>123</v>
      </c>
      <c r="E85" s="12" t="s">
        <v>143</v>
      </c>
      <c r="G85" s="2">
        <v>8.8665671070000001E-14</v>
      </c>
      <c r="H85" s="2">
        <v>8.8665671070000001E-14</v>
      </c>
    </row>
    <row r="86" spans="1:8">
      <c r="A86" s="1">
        <v>941</v>
      </c>
      <c r="B86" s="1">
        <v>811617640.70000005</v>
      </c>
      <c r="C86" s="1">
        <f t="shared" si="1"/>
        <v>6.2879650137899645E-2</v>
      </c>
      <c r="D86" s="6" t="s">
        <v>118</v>
      </c>
      <c r="E86" s="13" t="s">
        <v>307</v>
      </c>
      <c r="F86" s="13"/>
      <c r="G86" s="2">
        <v>2.477541478E-18</v>
      </c>
      <c r="H86" s="2">
        <v>2.477541478E-18</v>
      </c>
    </row>
    <row r="87" spans="1:8">
      <c r="A87" s="1">
        <v>971</v>
      </c>
      <c r="B87" s="1">
        <v>811617640.70000005</v>
      </c>
      <c r="C87" s="1">
        <f t="shared" si="1"/>
        <v>6.2879650137899645E-2</v>
      </c>
      <c r="D87" s="6" t="s">
        <v>121</v>
      </c>
      <c r="E87" s="12" t="s">
        <v>122</v>
      </c>
      <c r="G87" s="2">
        <v>1.7921180450000001E-9</v>
      </c>
      <c r="H87" s="2">
        <v>1.792118046E-9</v>
      </c>
    </row>
    <row r="88" spans="1:8">
      <c r="A88" s="1">
        <v>988</v>
      </c>
      <c r="B88" s="1">
        <v>811617640.70000005</v>
      </c>
      <c r="C88" s="1">
        <f t="shared" si="1"/>
        <v>6.2879650137899645E-2</v>
      </c>
      <c r="D88" s="6" t="s">
        <v>124</v>
      </c>
      <c r="E88" s="12" t="s">
        <v>125</v>
      </c>
      <c r="G88" s="2">
        <v>4.0748345869999997E-8</v>
      </c>
      <c r="H88" s="2">
        <v>4.074834669E-8</v>
      </c>
    </row>
    <row r="89" spans="1:8">
      <c r="A89" s="1">
        <v>385</v>
      </c>
      <c r="B89" s="1">
        <v>768523109.60000002</v>
      </c>
      <c r="C89" s="1">
        <f t="shared" si="1"/>
        <v>5.9540923990833973E-2</v>
      </c>
      <c r="D89" s="6" t="s">
        <v>10</v>
      </c>
      <c r="E89" s="12" t="s">
        <v>29</v>
      </c>
      <c r="G89" s="2">
        <v>8.0031868650000005E-13</v>
      </c>
      <c r="H89" s="2">
        <v>8.0031868650000005E-13</v>
      </c>
    </row>
    <row r="90" spans="1:8">
      <c r="A90" s="1">
        <v>437</v>
      </c>
      <c r="B90" s="1">
        <v>702500850.89999998</v>
      </c>
      <c r="C90" s="1">
        <f t="shared" si="1"/>
        <v>5.4425884198464045E-2</v>
      </c>
      <c r="D90" s="6" t="s">
        <v>34</v>
      </c>
      <c r="E90" s="13" t="s">
        <v>301</v>
      </c>
      <c r="F90" s="13"/>
      <c r="G90" s="2">
        <v>2.1931452709999999E-21</v>
      </c>
      <c r="H90" s="2">
        <v>2.1931452709999999E-21</v>
      </c>
    </row>
    <row r="91" spans="1:8">
      <c r="A91" s="1">
        <v>873</v>
      </c>
      <c r="B91" s="1">
        <v>701726253.39999998</v>
      </c>
      <c r="C91" s="1">
        <f t="shared" si="1"/>
        <v>5.4365872664269586E-2</v>
      </c>
      <c r="D91" s="6" t="s">
        <v>113</v>
      </c>
      <c r="E91" s="12" t="s">
        <v>114</v>
      </c>
      <c r="G91" s="2">
        <v>4.0774889549999998E-14</v>
      </c>
      <c r="H91" s="2">
        <v>4.0774889549999998E-14</v>
      </c>
    </row>
    <row r="92" spans="1:8">
      <c r="A92" s="1">
        <v>887</v>
      </c>
      <c r="B92" s="1">
        <v>701726253.39999998</v>
      </c>
      <c r="C92" s="1">
        <f t="shared" si="1"/>
        <v>5.4365872664269586E-2</v>
      </c>
      <c r="D92" s="6" t="s">
        <v>89</v>
      </c>
      <c r="E92" s="12" t="s">
        <v>116</v>
      </c>
      <c r="G92" s="2">
        <v>1.311347291E-14</v>
      </c>
      <c r="H92" s="2">
        <v>1.311347291E-14</v>
      </c>
    </row>
    <row r="93" spans="1:8">
      <c r="A93" s="1">
        <v>967</v>
      </c>
      <c r="B93" s="1">
        <v>701726253.39999998</v>
      </c>
      <c r="C93" s="1">
        <f t="shared" si="1"/>
        <v>5.4365872664269586E-2</v>
      </c>
      <c r="D93" s="6" t="s">
        <v>23</v>
      </c>
      <c r="E93" s="12" t="s">
        <v>119</v>
      </c>
      <c r="G93" s="2">
        <v>7.1492772280000003E-12</v>
      </c>
      <c r="H93" s="2">
        <v>7.1492772280000003E-12</v>
      </c>
    </row>
    <row r="94" spans="1:8">
      <c r="A94" s="1">
        <v>991</v>
      </c>
      <c r="B94" s="1">
        <v>701726253.39999998</v>
      </c>
      <c r="C94" s="1">
        <f t="shared" si="1"/>
        <v>5.4365872664269586E-2</v>
      </c>
      <c r="D94" s="6" t="s">
        <v>104</v>
      </c>
      <c r="E94" s="12" t="s">
        <v>126</v>
      </c>
      <c r="G94" s="2">
        <v>3.5548416419999998E-9</v>
      </c>
      <c r="H94" s="2">
        <v>3.5548416479999999E-9</v>
      </c>
    </row>
    <row r="95" spans="1:8">
      <c r="A95" s="1">
        <v>1033</v>
      </c>
      <c r="B95" s="1">
        <v>701726253.39999998</v>
      </c>
      <c r="C95" s="1">
        <f t="shared" si="1"/>
        <v>5.4365872664269586E-2</v>
      </c>
      <c r="D95" s="6" t="s">
        <v>61</v>
      </c>
      <c r="E95" s="12" t="s">
        <v>131</v>
      </c>
      <c r="G95" s="2">
        <v>1.8761308080000001E-6</v>
      </c>
      <c r="H95" s="2">
        <v>1.8761325640000001E-6</v>
      </c>
    </row>
    <row r="96" spans="1:8">
      <c r="A96" s="1">
        <v>1453</v>
      </c>
      <c r="B96" s="1">
        <v>693567702.29999995</v>
      </c>
      <c r="C96" s="1">
        <f t="shared" si="1"/>
        <v>5.3733793205821986E-2</v>
      </c>
      <c r="D96" s="6" t="s">
        <v>165</v>
      </c>
      <c r="E96" s="12" t="s">
        <v>185</v>
      </c>
      <c r="G96" s="2">
        <v>4.976238634E-22</v>
      </c>
      <c r="H96" s="2">
        <v>4.976238634E-22</v>
      </c>
    </row>
    <row r="97" spans="1:8">
      <c r="A97" s="1">
        <v>1467</v>
      </c>
      <c r="B97" s="1">
        <v>693567702.29999995</v>
      </c>
      <c r="C97" s="1">
        <f t="shared" si="1"/>
        <v>5.3733793205821986E-2</v>
      </c>
      <c r="D97" s="6" t="s">
        <v>146</v>
      </c>
      <c r="E97" s="12" t="s">
        <v>191</v>
      </c>
      <c r="G97" s="2">
        <v>1.417108638E-27</v>
      </c>
      <c r="H97" s="2">
        <v>1.417108638E-27</v>
      </c>
    </row>
    <row r="98" spans="1:8">
      <c r="A98" s="1">
        <v>788</v>
      </c>
      <c r="B98" s="1">
        <v>565544455</v>
      </c>
      <c r="C98" s="1">
        <f t="shared" si="1"/>
        <v>4.3815259408554061E-2</v>
      </c>
      <c r="D98" s="6" t="s">
        <v>9</v>
      </c>
      <c r="E98" s="12" t="s">
        <v>102</v>
      </c>
      <c r="G98" s="2">
        <v>2.6854981080000003E-10</v>
      </c>
      <c r="H98" s="2">
        <v>2.6854981080000003E-10</v>
      </c>
    </row>
    <row r="99" spans="1:8">
      <c r="A99" s="1">
        <v>804</v>
      </c>
      <c r="B99" s="1">
        <v>565544455</v>
      </c>
      <c r="C99" s="1">
        <f t="shared" si="1"/>
        <v>4.3815259408554061E-2</v>
      </c>
      <c r="D99" s="6" t="s">
        <v>10</v>
      </c>
      <c r="E99" s="12" t="s">
        <v>106</v>
      </c>
      <c r="G99" s="2">
        <v>5.9221544780000002E-12</v>
      </c>
      <c r="H99" s="2">
        <v>5.9221544780000002E-12</v>
      </c>
    </row>
    <row r="100" spans="1:8">
      <c r="A100" s="1">
        <v>820</v>
      </c>
      <c r="B100" s="1">
        <v>565544455</v>
      </c>
      <c r="C100" s="1">
        <f t="shared" si="1"/>
        <v>4.3815259408554061E-2</v>
      </c>
      <c r="D100" s="6" t="s">
        <v>6</v>
      </c>
      <c r="E100" s="12" t="s">
        <v>108</v>
      </c>
      <c r="G100" s="2">
        <v>2.311245696E-10</v>
      </c>
      <c r="H100" s="2">
        <v>2.311245696E-10</v>
      </c>
    </row>
    <row r="101" spans="1:8">
      <c r="A101" s="1">
        <v>447</v>
      </c>
      <c r="B101" s="1">
        <v>564698206.20000005</v>
      </c>
      <c r="C101" s="1">
        <f t="shared" si="1"/>
        <v>4.3749696727551073E-2</v>
      </c>
      <c r="D101" s="6" t="s">
        <v>10</v>
      </c>
      <c r="E101" s="12" t="s">
        <v>35</v>
      </c>
      <c r="G101" s="2">
        <v>1.6748519609999998E-11</v>
      </c>
      <c r="H101" s="2">
        <v>1.6748519609999998E-11</v>
      </c>
    </row>
    <row r="102" spans="1:8">
      <c r="A102" s="1">
        <v>467</v>
      </c>
      <c r="B102" s="1">
        <v>564698206.20000005</v>
      </c>
      <c r="C102" s="1">
        <f t="shared" si="1"/>
        <v>4.3749696727551073E-2</v>
      </c>
      <c r="D102" s="6" t="s">
        <v>40</v>
      </c>
      <c r="E102" s="12" t="s">
        <v>41</v>
      </c>
      <c r="G102" s="2">
        <v>2.0131427460000001E-7</v>
      </c>
      <c r="H102" s="2">
        <v>2.0131429479999999E-7</v>
      </c>
    </row>
    <row r="103" spans="1:8">
      <c r="A103" s="1">
        <v>379</v>
      </c>
      <c r="B103" s="1">
        <v>543182414.39999998</v>
      </c>
      <c r="C103" s="1">
        <f t="shared" si="1"/>
        <v>4.2082772066257303E-2</v>
      </c>
      <c r="D103" s="6" t="s">
        <v>10</v>
      </c>
      <c r="E103" s="12" t="s">
        <v>28</v>
      </c>
      <c r="G103" s="2">
        <v>1.9712705540000002E-15</v>
      </c>
      <c r="H103" s="2">
        <v>1.9712705540000002E-15</v>
      </c>
    </row>
    <row r="104" spans="1:8">
      <c r="A104" s="1">
        <v>692</v>
      </c>
      <c r="B104" s="1">
        <v>466352285.60000002</v>
      </c>
      <c r="C104" s="1">
        <f t="shared" si="1"/>
        <v>3.6130398218361261E-2</v>
      </c>
      <c r="D104" s="6" t="s">
        <v>16</v>
      </c>
      <c r="E104" s="12" t="s">
        <v>72</v>
      </c>
      <c r="G104" s="2">
        <v>6.8470155999999997E-11</v>
      </c>
      <c r="H104" s="2">
        <v>6.8470155999999997E-11</v>
      </c>
    </row>
    <row r="105" spans="1:8">
      <c r="A105" s="1">
        <v>1405</v>
      </c>
      <c r="B105" s="1">
        <v>447135482.60000002</v>
      </c>
      <c r="C105" s="1">
        <f t="shared" si="1"/>
        <v>3.4641586506029859E-2</v>
      </c>
      <c r="D105" s="6" t="s">
        <v>165</v>
      </c>
      <c r="E105" s="12" t="s">
        <v>282</v>
      </c>
      <c r="G105" s="2">
        <v>7.6815361220000003E-12</v>
      </c>
      <c r="H105" s="2">
        <v>7.6815361220000003E-12</v>
      </c>
    </row>
    <row r="106" spans="1:8">
      <c r="A106" s="1">
        <v>1406</v>
      </c>
      <c r="B106" s="1">
        <v>447135482.60000002</v>
      </c>
      <c r="C106" s="1">
        <f t="shared" si="1"/>
        <v>3.4641586506029859E-2</v>
      </c>
      <c r="D106" s="6" t="s">
        <v>170</v>
      </c>
      <c r="E106" s="12" t="s">
        <v>283</v>
      </c>
      <c r="G106" s="2">
        <v>7.6087205990000002E-11</v>
      </c>
      <c r="H106" s="2">
        <v>7.6087205999999995E-11</v>
      </c>
    </row>
    <row r="107" spans="1:8">
      <c r="A107" s="1">
        <v>1422</v>
      </c>
      <c r="B107" s="1">
        <v>447135482.60000002</v>
      </c>
      <c r="C107" s="1">
        <f t="shared" si="1"/>
        <v>3.4641586506029859E-2</v>
      </c>
      <c r="D107" s="6" t="s">
        <v>174</v>
      </c>
      <c r="E107" s="12" t="s">
        <v>288</v>
      </c>
      <c r="G107" s="2">
        <v>9.9867343380000003E-6</v>
      </c>
      <c r="H107" s="2">
        <v>9.9867841559999995E-6</v>
      </c>
    </row>
    <row r="108" spans="1:8">
      <c r="A108" s="1">
        <v>1083</v>
      </c>
      <c r="B108" s="1">
        <v>364430866.39999998</v>
      </c>
      <c r="C108" s="1">
        <f t="shared" si="1"/>
        <v>2.8234089834370507E-2</v>
      </c>
      <c r="D108" s="6" t="s">
        <v>123</v>
      </c>
      <c r="E108" s="12" t="s">
        <v>140</v>
      </c>
      <c r="G108" s="2">
        <v>3.640713034E-7</v>
      </c>
      <c r="H108" s="2">
        <v>3.6407136960000002E-7</v>
      </c>
    </row>
    <row r="109" spans="1:8">
      <c r="A109" s="1">
        <v>1102</v>
      </c>
      <c r="B109" s="1">
        <v>364430866.39999998</v>
      </c>
      <c r="C109" s="1">
        <f t="shared" si="1"/>
        <v>2.8234089834370507E-2</v>
      </c>
      <c r="D109" s="6" t="s">
        <v>129</v>
      </c>
      <c r="E109" s="12" t="s">
        <v>142</v>
      </c>
      <c r="G109" s="2">
        <v>4.6046369209999996E-12</v>
      </c>
      <c r="H109" s="2">
        <v>4.6046369209999996E-12</v>
      </c>
    </row>
    <row r="110" spans="1:8">
      <c r="A110" s="1">
        <v>708</v>
      </c>
      <c r="B110" s="1">
        <v>363117333.30000001</v>
      </c>
      <c r="C110" s="1">
        <f t="shared" si="1"/>
        <v>2.8132324547823367E-2</v>
      </c>
      <c r="D110" s="6" t="s">
        <v>6</v>
      </c>
      <c r="E110" s="12" t="s">
        <v>77</v>
      </c>
      <c r="G110" s="2">
        <v>1.4060687920000001E-6</v>
      </c>
      <c r="H110" s="2">
        <v>1.4060697789999999E-6</v>
      </c>
    </row>
    <row r="111" spans="1:8">
      <c r="A111" s="1">
        <v>1716</v>
      </c>
      <c r="B111" s="1">
        <v>359848471.5</v>
      </c>
      <c r="C111" s="1">
        <f t="shared" si="1"/>
        <v>2.787907119793823E-2</v>
      </c>
      <c r="D111" s="6" t="s">
        <v>218</v>
      </c>
      <c r="E111" s="12" t="s">
        <v>228</v>
      </c>
      <c r="G111" s="2">
        <v>2.2588971570000001E-12</v>
      </c>
      <c r="H111" s="2">
        <v>2.2588971570000001E-12</v>
      </c>
    </row>
    <row r="112" spans="1:8">
      <c r="A112" s="1">
        <v>322</v>
      </c>
      <c r="B112" s="1">
        <v>346465400.69999999</v>
      </c>
      <c r="C112" s="1">
        <f t="shared" si="1"/>
        <v>2.6842224821670525E-2</v>
      </c>
      <c r="D112" s="6" t="s">
        <v>10</v>
      </c>
      <c r="E112" s="12" t="s">
        <v>17</v>
      </c>
      <c r="G112" s="2">
        <v>7.967774533E-13</v>
      </c>
      <c r="H112" s="2">
        <v>7.967774534E-13</v>
      </c>
    </row>
    <row r="113" spans="1:8">
      <c r="A113" s="1">
        <v>1544</v>
      </c>
      <c r="B113" s="1">
        <v>332967853.19999999</v>
      </c>
      <c r="C113" s="1">
        <f t="shared" si="1"/>
        <v>2.5796509423237732E-2</v>
      </c>
      <c r="D113" s="6" t="s">
        <v>165</v>
      </c>
      <c r="E113" s="13" t="s">
        <v>314</v>
      </c>
      <c r="F113" s="13"/>
      <c r="G113" s="2">
        <v>1.054565576E-24</v>
      </c>
      <c r="H113" s="2">
        <v>1.054565576E-24</v>
      </c>
    </row>
    <row r="114" spans="1:8">
      <c r="A114" s="1">
        <v>794</v>
      </c>
      <c r="B114" s="1">
        <v>326886087.10000002</v>
      </c>
      <c r="C114" s="1">
        <f t="shared" si="1"/>
        <v>2.5325327791134826E-2</v>
      </c>
      <c r="D114" s="6" t="s">
        <v>10</v>
      </c>
      <c r="E114" s="12" t="s">
        <v>103</v>
      </c>
      <c r="G114" s="2">
        <v>1.0255865310000001E-7</v>
      </c>
      <c r="H114" s="2">
        <v>1.025586583E-7</v>
      </c>
    </row>
    <row r="115" spans="1:8">
      <c r="A115" s="1">
        <v>803</v>
      </c>
      <c r="B115" s="1">
        <v>326886087.10000002</v>
      </c>
      <c r="C115" s="1">
        <f t="shared" si="1"/>
        <v>2.5325327791134826E-2</v>
      </c>
      <c r="D115" s="6" t="s">
        <v>6</v>
      </c>
      <c r="E115" s="12" t="s">
        <v>105</v>
      </c>
      <c r="G115" s="2">
        <v>1.7605050499999999E-8</v>
      </c>
      <c r="H115" s="2">
        <v>1.760505066E-8</v>
      </c>
    </row>
    <row r="116" spans="1:8">
      <c r="A116" s="1">
        <v>1065</v>
      </c>
      <c r="B116" s="1">
        <v>315626112.60000002</v>
      </c>
      <c r="C116" s="1">
        <f t="shared" si="1"/>
        <v>2.4452967184838716E-2</v>
      </c>
      <c r="D116" s="6" t="s">
        <v>32</v>
      </c>
      <c r="E116" s="12" t="s">
        <v>138</v>
      </c>
      <c r="G116" s="2">
        <v>1.478531256E-18</v>
      </c>
      <c r="H116" s="2">
        <v>1.478531256E-18</v>
      </c>
    </row>
    <row r="117" spans="1:8">
      <c r="A117" s="1">
        <v>2022</v>
      </c>
      <c r="B117" s="1">
        <v>307086255.39999998</v>
      </c>
      <c r="C117" s="1">
        <f t="shared" si="1"/>
        <v>2.3791346236702975E-2</v>
      </c>
      <c r="D117" s="6" t="s">
        <v>253</v>
      </c>
      <c r="E117" s="12" t="s">
        <v>266</v>
      </c>
      <c r="G117" s="2">
        <v>3.4986295489999998E-19</v>
      </c>
      <c r="H117" s="2">
        <v>3.4986295489999998E-19</v>
      </c>
    </row>
    <row r="118" spans="1:8">
      <c r="A118" s="1">
        <v>2023</v>
      </c>
      <c r="B118" s="1">
        <v>307086255.39999998</v>
      </c>
      <c r="C118" s="1">
        <f t="shared" si="1"/>
        <v>2.3791346236702975E-2</v>
      </c>
      <c r="D118" s="6" t="s">
        <v>234</v>
      </c>
      <c r="E118" s="12" t="s">
        <v>267</v>
      </c>
      <c r="G118" s="2">
        <v>2.203682111E-21</v>
      </c>
      <c r="H118" s="2">
        <v>2.203682111E-21</v>
      </c>
    </row>
    <row r="119" spans="1:8">
      <c r="A119" s="1">
        <v>2028</v>
      </c>
      <c r="B119" s="1">
        <v>307086255.39999998</v>
      </c>
      <c r="C119" s="1">
        <f t="shared" si="1"/>
        <v>2.3791346236702975E-2</v>
      </c>
      <c r="D119" s="6" t="s">
        <v>232</v>
      </c>
      <c r="E119" s="12" t="s">
        <v>268</v>
      </c>
      <c r="G119" s="2">
        <v>5.7408903560000003E-26</v>
      </c>
      <c r="H119" s="2">
        <v>5.7408903560000003E-26</v>
      </c>
    </row>
    <row r="120" spans="1:8">
      <c r="A120" s="1">
        <v>2029</v>
      </c>
      <c r="B120" s="1">
        <v>307086255.39999998</v>
      </c>
      <c r="C120" s="1">
        <f t="shared" si="1"/>
        <v>2.3791346236702975E-2</v>
      </c>
      <c r="D120" s="6" t="s">
        <v>259</v>
      </c>
      <c r="E120" s="12" t="s">
        <v>269</v>
      </c>
      <c r="G120" s="2">
        <v>3.3819278180000002E-13</v>
      </c>
      <c r="H120" s="2">
        <v>3.3819278180000002E-13</v>
      </c>
    </row>
    <row r="121" spans="1:8">
      <c r="A121" s="1">
        <v>315</v>
      </c>
      <c r="B121" s="1">
        <v>271874945.89999998</v>
      </c>
      <c r="C121" s="1">
        <f t="shared" si="1"/>
        <v>2.1063368539781899E-2</v>
      </c>
      <c r="D121" s="6" t="s">
        <v>7</v>
      </c>
      <c r="E121" s="12" t="s">
        <v>15</v>
      </c>
      <c r="G121" s="2">
        <v>1.504112247E-11</v>
      </c>
      <c r="H121" s="2">
        <v>1.504112247E-11</v>
      </c>
    </row>
    <row r="122" spans="1:8">
      <c r="A122" s="1">
        <v>465</v>
      </c>
      <c r="B122" s="1">
        <v>271874945.89999998</v>
      </c>
      <c r="C122" s="1">
        <f t="shared" si="1"/>
        <v>2.1063368539781899E-2</v>
      </c>
      <c r="D122" s="6" t="s">
        <v>10</v>
      </c>
      <c r="E122" s="12" t="s">
        <v>39</v>
      </c>
      <c r="G122" s="2">
        <v>7.7691488800000005E-14</v>
      </c>
      <c r="H122" s="2">
        <v>7.7691488800000005E-14</v>
      </c>
    </row>
    <row r="123" spans="1:8">
      <c r="A123" s="1">
        <v>572</v>
      </c>
      <c r="B123" s="1">
        <v>270732117.80000001</v>
      </c>
      <c r="C123" s="1">
        <f t="shared" si="1"/>
        <v>2.0974828533389504E-2</v>
      </c>
      <c r="D123" s="6" t="s">
        <v>10</v>
      </c>
      <c r="E123" s="12" t="s">
        <v>54</v>
      </c>
      <c r="G123" s="2">
        <v>6.2501829869999999E-14</v>
      </c>
      <c r="H123" s="2">
        <v>6.2501829869999999E-14</v>
      </c>
    </row>
    <row r="124" spans="1:8">
      <c r="A124" s="1">
        <v>890</v>
      </c>
      <c r="B124" s="1">
        <v>253589702.19999999</v>
      </c>
      <c r="C124" s="1">
        <f t="shared" si="1"/>
        <v>1.9646728894602943E-2</v>
      </c>
      <c r="D124" s="6" t="s">
        <v>16</v>
      </c>
      <c r="E124" s="12" t="s">
        <v>117</v>
      </c>
      <c r="G124" s="2">
        <v>3.7336451460000002E-9</v>
      </c>
      <c r="H124" s="2">
        <v>3.7336451530000004E-9</v>
      </c>
    </row>
    <row r="125" spans="1:8">
      <c r="A125" s="1">
        <v>501</v>
      </c>
      <c r="B125" s="1">
        <v>250715389.09999999</v>
      </c>
      <c r="C125" s="1">
        <f t="shared" si="1"/>
        <v>1.9424042997880808E-2</v>
      </c>
      <c r="D125" s="6" t="s">
        <v>10</v>
      </c>
      <c r="E125" s="12" t="s">
        <v>45</v>
      </c>
      <c r="G125" s="2">
        <v>4.309953299E-17</v>
      </c>
      <c r="H125" s="2">
        <v>4.309953299E-17</v>
      </c>
    </row>
    <row r="126" spans="1:8">
      <c r="A126" s="1">
        <v>1443</v>
      </c>
      <c r="B126" s="1">
        <v>232148384.59999999</v>
      </c>
      <c r="C126" s="1">
        <f t="shared" si="1"/>
        <v>1.798557408281154E-2</v>
      </c>
      <c r="D126" s="6" t="s">
        <v>146</v>
      </c>
      <c r="E126" s="12" t="s">
        <v>180</v>
      </c>
      <c r="G126" s="2">
        <v>2.3188221690000001E-20</v>
      </c>
      <c r="H126" s="2">
        <v>2.3188221690000001E-20</v>
      </c>
    </row>
    <row r="127" spans="1:8">
      <c r="A127" s="1">
        <v>1449</v>
      </c>
      <c r="B127" s="1">
        <v>232148384.59999999</v>
      </c>
      <c r="C127" s="1">
        <f t="shared" si="1"/>
        <v>1.798557408281154E-2</v>
      </c>
      <c r="D127" s="6" t="s">
        <v>182</v>
      </c>
      <c r="E127" s="12" t="s">
        <v>183</v>
      </c>
      <c r="G127" s="2">
        <v>9.1661822369999994E-5</v>
      </c>
      <c r="H127" s="2">
        <v>9.1666014020000004E-5</v>
      </c>
    </row>
    <row r="128" spans="1:8">
      <c r="A128" s="1">
        <v>1466</v>
      </c>
      <c r="B128" s="1">
        <v>232148384.59999999</v>
      </c>
      <c r="C128" s="1">
        <f t="shared" si="1"/>
        <v>1.798557408281154E-2</v>
      </c>
      <c r="D128" s="6" t="s">
        <v>189</v>
      </c>
      <c r="E128" s="12" t="s">
        <v>190</v>
      </c>
      <c r="G128" s="2">
        <v>2.209306399E-11</v>
      </c>
      <c r="H128" s="2">
        <v>2.209306399E-11</v>
      </c>
    </row>
    <row r="129" spans="1:8">
      <c r="A129" s="1">
        <v>1730</v>
      </c>
      <c r="B129" s="1">
        <v>206587461.80000001</v>
      </c>
      <c r="C129" s="1">
        <f t="shared" si="1"/>
        <v>1.600525502335931E-2</v>
      </c>
      <c r="D129" s="6" t="s">
        <v>213</v>
      </c>
      <c r="E129" s="13" t="s">
        <v>316</v>
      </c>
      <c r="F129" s="13"/>
      <c r="G129" s="2">
        <v>9.8641792380000001E-8</v>
      </c>
      <c r="H129" s="2">
        <v>9.8641797219999995E-8</v>
      </c>
    </row>
    <row r="130" spans="1:8">
      <c r="A130" s="1">
        <v>461</v>
      </c>
      <c r="B130" s="1">
        <v>203362015.80000001</v>
      </c>
      <c r="C130" s="1">
        <f t="shared" si="1"/>
        <v>1.5755365289760414E-2</v>
      </c>
      <c r="D130" s="6" t="s">
        <v>10</v>
      </c>
      <c r="E130" s="12" t="s">
        <v>38</v>
      </c>
      <c r="G130" s="2">
        <v>1.44662379E-7</v>
      </c>
      <c r="H130" s="2">
        <v>1.4466238939999999E-7</v>
      </c>
    </row>
    <row r="131" spans="1:8">
      <c r="A131" s="1">
        <v>1053</v>
      </c>
      <c r="B131" s="1">
        <v>190347884.19999999</v>
      </c>
      <c r="C131" s="1">
        <f t="shared" ref="C131:C194" si="2">(B131*100)/$B$231</f>
        <v>1.4747102284103218E-2</v>
      </c>
      <c r="D131" s="6" t="s">
        <v>136</v>
      </c>
      <c r="E131" s="13" t="s">
        <v>309</v>
      </c>
      <c r="F131" s="13"/>
      <c r="G131" s="2">
        <v>6.59167243E-12</v>
      </c>
      <c r="H131" s="2">
        <v>6.59167243E-12</v>
      </c>
    </row>
    <row r="132" spans="1:8">
      <c r="A132" s="1">
        <v>1288</v>
      </c>
      <c r="B132" s="1">
        <v>189310248.80000001</v>
      </c>
      <c r="C132" s="1">
        <f t="shared" si="2"/>
        <v>1.466671202685545E-2</v>
      </c>
      <c r="D132" s="6" t="s">
        <v>149</v>
      </c>
      <c r="E132" s="12" t="s">
        <v>162</v>
      </c>
      <c r="G132" s="2">
        <v>4.7283756960000003E-6</v>
      </c>
      <c r="H132" s="2">
        <v>4.7283868499999999E-6</v>
      </c>
    </row>
    <row r="133" spans="1:8">
      <c r="A133" s="1">
        <v>1284</v>
      </c>
      <c r="B133" s="1">
        <v>188046745.40000001</v>
      </c>
      <c r="C133" s="1">
        <f t="shared" si="2"/>
        <v>1.456882276502087E-2</v>
      </c>
      <c r="D133" s="6" t="s">
        <v>147</v>
      </c>
      <c r="E133" s="12" t="s">
        <v>161</v>
      </c>
      <c r="G133" s="2">
        <v>1.9712705540000002E-15</v>
      </c>
      <c r="H133" s="2">
        <v>1.9712705540000002E-15</v>
      </c>
    </row>
    <row r="134" spans="1:8">
      <c r="A134" s="1">
        <v>1300</v>
      </c>
      <c r="B134" s="1">
        <v>188046745.40000001</v>
      </c>
      <c r="C134" s="1">
        <f t="shared" si="2"/>
        <v>1.456882276502087E-2</v>
      </c>
      <c r="D134" s="6" t="s">
        <v>156</v>
      </c>
      <c r="E134" s="12" t="s">
        <v>163</v>
      </c>
      <c r="G134" s="2">
        <v>1.9697295449999999E-7</v>
      </c>
      <c r="H134" s="2">
        <v>1.9697297389999999E-7</v>
      </c>
    </row>
    <row r="135" spans="1:8">
      <c r="A135" s="1">
        <v>1562</v>
      </c>
      <c r="B135" s="1">
        <v>182587924.80000001</v>
      </c>
      <c r="C135" s="1">
        <f t="shared" si="2"/>
        <v>1.414590350811867E-2</v>
      </c>
      <c r="D135" s="6" t="s">
        <v>165</v>
      </c>
      <c r="E135" s="12" t="s">
        <v>292</v>
      </c>
      <c r="G135" s="2">
        <v>5.069141134E-16</v>
      </c>
      <c r="H135" s="2">
        <v>5.069141134E-16</v>
      </c>
    </row>
    <row r="136" spans="1:8">
      <c r="A136" s="1">
        <v>1576</v>
      </c>
      <c r="B136" s="1">
        <v>182587924.80000001</v>
      </c>
      <c r="C136" s="1">
        <f t="shared" si="2"/>
        <v>1.414590350811867E-2</v>
      </c>
      <c r="D136" s="6" t="s">
        <v>146</v>
      </c>
      <c r="E136" s="12" t="s">
        <v>203</v>
      </c>
      <c r="G136" s="2">
        <v>5.9021229330000001E-12</v>
      </c>
      <c r="H136" s="2">
        <v>5.9021229330000001E-12</v>
      </c>
    </row>
    <row r="137" spans="1:8">
      <c r="A137" s="1">
        <v>1591</v>
      </c>
      <c r="B137" s="1">
        <v>182587924.80000001</v>
      </c>
      <c r="C137" s="1">
        <f t="shared" si="2"/>
        <v>1.414590350811867E-2</v>
      </c>
      <c r="D137" s="6" t="s">
        <v>168</v>
      </c>
      <c r="E137" s="12" t="s">
        <v>207</v>
      </c>
      <c r="G137" s="2">
        <v>8.0891174839999997E-6</v>
      </c>
      <c r="H137" s="2">
        <v>8.089150131E-6</v>
      </c>
    </row>
    <row r="138" spans="1:8">
      <c r="A138" s="1">
        <v>1248</v>
      </c>
      <c r="B138" s="1">
        <v>182403817.40000001</v>
      </c>
      <c r="C138" s="1">
        <f t="shared" si="2"/>
        <v>1.4131639884068048E-2</v>
      </c>
      <c r="D138" s="6" t="s">
        <v>149</v>
      </c>
      <c r="E138" s="12" t="s">
        <v>151</v>
      </c>
      <c r="G138" s="2">
        <v>6.4297967709999998E-15</v>
      </c>
      <c r="H138" s="2">
        <v>6.4297967709999998E-15</v>
      </c>
    </row>
    <row r="139" spans="1:8">
      <c r="A139" s="1">
        <v>1261</v>
      </c>
      <c r="B139" s="1">
        <v>182403817.40000001</v>
      </c>
      <c r="C139" s="1">
        <f t="shared" si="2"/>
        <v>1.4131639884068048E-2</v>
      </c>
      <c r="D139" s="6" t="s">
        <v>154</v>
      </c>
      <c r="E139" s="12" t="s">
        <v>155</v>
      </c>
      <c r="G139" s="2">
        <v>1.006880661E-11</v>
      </c>
      <c r="H139" s="2">
        <v>1.006880661E-11</v>
      </c>
    </row>
    <row r="140" spans="1:8">
      <c r="A140" s="1">
        <v>597</v>
      </c>
      <c r="B140" s="1">
        <v>179660370.59999999</v>
      </c>
      <c r="C140" s="1">
        <f t="shared" si="2"/>
        <v>1.3919092785156845E-2</v>
      </c>
      <c r="D140" s="6" t="s">
        <v>7</v>
      </c>
      <c r="E140" s="12" t="s">
        <v>56</v>
      </c>
      <c r="G140" s="2">
        <v>5.1059211379999998E-17</v>
      </c>
      <c r="H140" s="2">
        <v>5.1059211379999998E-17</v>
      </c>
    </row>
    <row r="141" spans="1:8">
      <c r="A141" s="1">
        <v>425</v>
      </c>
      <c r="B141" s="1">
        <v>175657200</v>
      </c>
      <c r="C141" s="1">
        <f t="shared" si="2"/>
        <v>1.3608949246934555E-2</v>
      </c>
      <c r="D141" s="6" t="s">
        <v>10</v>
      </c>
      <c r="E141" s="12" t="s">
        <v>33</v>
      </c>
      <c r="G141" s="2">
        <v>2.3539231640000002E-22</v>
      </c>
      <c r="H141" s="2">
        <v>2.3539231640000002E-22</v>
      </c>
    </row>
    <row r="142" spans="1:8">
      <c r="A142" s="1">
        <v>350</v>
      </c>
      <c r="B142" s="1">
        <v>169642072.69999999</v>
      </c>
      <c r="C142" s="1">
        <f t="shared" si="2"/>
        <v>1.3142930420837185E-2</v>
      </c>
      <c r="D142" s="6" t="s">
        <v>10</v>
      </c>
      <c r="E142" s="12" t="s">
        <v>19</v>
      </c>
      <c r="G142" s="2">
        <v>1.2161232179999999E-11</v>
      </c>
      <c r="H142" s="2">
        <v>1.2161232179999999E-11</v>
      </c>
    </row>
    <row r="143" spans="1:8">
      <c r="A143" s="1">
        <v>363</v>
      </c>
      <c r="B143" s="1">
        <v>169642072.69999999</v>
      </c>
      <c r="C143" s="1">
        <f t="shared" si="2"/>
        <v>1.3142930420837185E-2</v>
      </c>
      <c r="D143" s="6" t="s">
        <v>16</v>
      </c>
      <c r="E143" s="12" t="s">
        <v>26</v>
      </c>
      <c r="G143" s="2">
        <v>2.352172493E-10</v>
      </c>
      <c r="H143" s="2">
        <v>2.3521724939999999E-10</v>
      </c>
    </row>
    <row r="144" spans="1:8">
      <c r="A144" s="1">
        <v>2038</v>
      </c>
      <c r="B144" s="1">
        <v>167706388.09999999</v>
      </c>
      <c r="C144" s="1">
        <f t="shared" si="2"/>
        <v>1.2992964273822018E-2</v>
      </c>
      <c r="D144" s="6" t="s">
        <v>234</v>
      </c>
      <c r="E144" s="12" t="s">
        <v>270</v>
      </c>
      <c r="G144" s="2">
        <v>1.7454333039999999E-6</v>
      </c>
      <c r="H144" s="2">
        <v>1.745434819E-6</v>
      </c>
    </row>
    <row r="145" spans="1:8">
      <c r="A145" s="1">
        <v>579</v>
      </c>
      <c r="B145" s="1">
        <v>164598016.5</v>
      </c>
      <c r="C145" s="1">
        <f t="shared" si="2"/>
        <v>1.275214481783039E-2</v>
      </c>
      <c r="D145" s="6" t="s">
        <v>10</v>
      </c>
      <c r="E145" s="12" t="s">
        <v>55</v>
      </c>
      <c r="G145" s="2">
        <v>1.0412435830000001E-6</v>
      </c>
      <c r="H145" s="2">
        <v>1.0412441229999999E-6</v>
      </c>
    </row>
    <row r="146" spans="1:8">
      <c r="A146" s="1">
        <v>1432</v>
      </c>
      <c r="B146" s="1">
        <v>156436927.69999999</v>
      </c>
      <c r="C146" s="1">
        <f t="shared" si="2"/>
        <v>1.2119868752409068E-2</v>
      </c>
      <c r="D146" s="6" t="s">
        <v>146</v>
      </c>
      <c r="E146" s="12" t="s">
        <v>178</v>
      </c>
      <c r="G146" s="2">
        <v>2.1144847310000001E-23</v>
      </c>
      <c r="H146" s="2">
        <v>2.1144847310000001E-23</v>
      </c>
    </row>
    <row r="147" spans="1:8">
      <c r="A147" s="1">
        <v>1455</v>
      </c>
      <c r="B147" s="1">
        <v>156436927.69999999</v>
      </c>
      <c r="C147" s="1">
        <f t="shared" si="2"/>
        <v>1.2119868752409068E-2</v>
      </c>
      <c r="D147" s="6" t="s">
        <v>165</v>
      </c>
      <c r="E147" s="12" t="s">
        <v>186</v>
      </c>
      <c r="G147" s="2">
        <v>9.4527699900000006E-28</v>
      </c>
      <c r="H147" s="2">
        <v>9.4527699900000006E-28</v>
      </c>
    </row>
    <row r="148" spans="1:8">
      <c r="A148" s="1">
        <v>506</v>
      </c>
      <c r="B148" s="1">
        <v>154961953.40000001</v>
      </c>
      <c r="C148" s="1">
        <f t="shared" si="2"/>
        <v>1.2005595893743254E-2</v>
      </c>
      <c r="D148" s="6" t="s">
        <v>10</v>
      </c>
      <c r="E148" s="13" t="s">
        <v>303</v>
      </c>
      <c r="F148" s="13"/>
      <c r="G148" s="2">
        <v>1.7710277820000001E-12</v>
      </c>
      <c r="H148" s="2">
        <v>1.7710277820000001E-12</v>
      </c>
    </row>
    <row r="149" spans="1:8">
      <c r="A149" s="1">
        <v>1058</v>
      </c>
      <c r="B149" s="1">
        <v>150174874.30000001</v>
      </c>
      <c r="C149" s="1">
        <f t="shared" si="2"/>
        <v>1.1634719456495244E-2</v>
      </c>
      <c r="D149" s="6" t="s">
        <v>32</v>
      </c>
      <c r="E149" s="12" t="s">
        <v>137</v>
      </c>
      <c r="G149" s="2">
        <v>1.132812123E-10</v>
      </c>
      <c r="H149" s="2">
        <v>1.132812123E-10</v>
      </c>
    </row>
    <row r="150" spans="1:8">
      <c r="A150" s="1">
        <v>1411</v>
      </c>
      <c r="B150" s="1">
        <v>145030818.90000001</v>
      </c>
      <c r="C150" s="1">
        <f t="shared" si="2"/>
        <v>1.1236186468026684E-2</v>
      </c>
      <c r="D150" s="6" t="s">
        <v>171</v>
      </c>
      <c r="E150" s="12" t="s">
        <v>284</v>
      </c>
      <c r="G150" s="2">
        <v>1.755166792E-6</v>
      </c>
      <c r="H150" s="2">
        <v>1.75516833E-6</v>
      </c>
    </row>
    <row r="151" spans="1:8">
      <c r="A151" s="1">
        <v>1412</v>
      </c>
      <c r="B151" s="1">
        <v>145030818.90000001</v>
      </c>
      <c r="C151" s="1">
        <f t="shared" si="2"/>
        <v>1.1236186468026684E-2</v>
      </c>
      <c r="D151" s="6" t="s">
        <v>165</v>
      </c>
      <c r="E151" s="12" t="s">
        <v>285</v>
      </c>
      <c r="G151" s="2">
        <v>1.002763634E-9</v>
      </c>
      <c r="H151" s="2">
        <v>1.0027636349999999E-9</v>
      </c>
    </row>
    <row r="152" spans="1:8">
      <c r="A152" s="1">
        <v>1425</v>
      </c>
      <c r="B152" s="1">
        <v>145030818.90000001</v>
      </c>
      <c r="C152" s="1">
        <f t="shared" si="2"/>
        <v>1.1236186468026684E-2</v>
      </c>
      <c r="D152" s="6" t="s">
        <v>175</v>
      </c>
      <c r="E152" s="12" t="s">
        <v>289</v>
      </c>
      <c r="G152" s="2">
        <v>3.6958489339999997E-8</v>
      </c>
      <c r="H152" s="2">
        <v>3.695849002E-8</v>
      </c>
    </row>
    <row r="153" spans="1:8">
      <c r="A153" s="1">
        <v>1892</v>
      </c>
      <c r="B153" s="1">
        <v>134210095.90000001</v>
      </c>
      <c r="C153" s="1">
        <f t="shared" si="2"/>
        <v>1.0397856640828382E-2</v>
      </c>
      <c r="D153" s="6" t="s">
        <v>236</v>
      </c>
      <c r="E153" s="12" t="s">
        <v>240</v>
      </c>
      <c r="G153" s="2">
        <v>1.531418885E-10</v>
      </c>
      <c r="H153" s="2">
        <v>1.531418885E-10</v>
      </c>
    </row>
    <row r="154" spans="1:8">
      <c r="A154" s="1">
        <v>1452</v>
      </c>
      <c r="B154" s="1">
        <v>133802543.09999999</v>
      </c>
      <c r="C154" s="1">
        <f t="shared" si="2"/>
        <v>1.0366281701852661E-2</v>
      </c>
      <c r="D154" s="6" t="s">
        <v>165</v>
      </c>
      <c r="E154" s="12" t="s">
        <v>184</v>
      </c>
      <c r="G154" s="2">
        <v>5.7763363549999998E-21</v>
      </c>
      <c r="H154" s="2">
        <v>5.7763363549999998E-21</v>
      </c>
    </row>
    <row r="155" spans="1:8">
      <c r="A155" s="1">
        <v>1458</v>
      </c>
      <c r="B155" s="1">
        <v>133802543.09999999</v>
      </c>
      <c r="C155" s="1">
        <f t="shared" si="2"/>
        <v>1.0366281701852661E-2</v>
      </c>
      <c r="D155" s="6" t="s">
        <v>146</v>
      </c>
      <c r="E155" s="12" t="s">
        <v>187</v>
      </c>
      <c r="G155" s="2">
        <v>8.0310007269999995E-14</v>
      </c>
      <c r="H155" s="2">
        <v>8.0310007269999995E-14</v>
      </c>
    </row>
    <row r="156" spans="1:8">
      <c r="A156" s="1">
        <v>1469</v>
      </c>
      <c r="B156" s="1">
        <v>133802543.09999999</v>
      </c>
      <c r="C156" s="1">
        <f t="shared" si="2"/>
        <v>1.0366281701852661E-2</v>
      </c>
      <c r="D156" s="6" t="s">
        <v>168</v>
      </c>
      <c r="E156" s="12" t="s">
        <v>192</v>
      </c>
      <c r="G156" s="2">
        <v>1.050625319E-14</v>
      </c>
      <c r="H156" s="2">
        <v>1.050625319E-14</v>
      </c>
    </row>
    <row r="157" spans="1:8">
      <c r="A157" s="1">
        <v>1883</v>
      </c>
      <c r="B157" s="1">
        <v>128242932.90000001</v>
      </c>
      <c r="C157" s="1">
        <f t="shared" si="2"/>
        <v>9.9355538236641228E-3</v>
      </c>
      <c r="D157" s="6" t="s">
        <v>236</v>
      </c>
      <c r="E157" s="12" t="s">
        <v>300</v>
      </c>
      <c r="G157" s="2">
        <v>5.0337217080000001E-10</v>
      </c>
      <c r="H157" s="2">
        <v>5.0337217090000005E-10</v>
      </c>
    </row>
    <row r="158" spans="1:8">
      <c r="A158" s="1">
        <v>1039</v>
      </c>
      <c r="B158" s="1">
        <v>125640820.8</v>
      </c>
      <c r="C158" s="1">
        <f t="shared" si="2"/>
        <v>9.7339565563517999E-3</v>
      </c>
      <c r="D158" s="6" t="s">
        <v>32</v>
      </c>
      <c r="E158" s="12" t="s">
        <v>132</v>
      </c>
      <c r="G158" s="2">
        <v>3.3751260869999998E-9</v>
      </c>
      <c r="H158" s="2">
        <v>3.3751260929999999E-9</v>
      </c>
    </row>
    <row r="159" spans="1:8">
      <c r="A159" s="1">
        <v>1043</v>
      </c>
      <c r="B159" s="1">
        <v>125640820.8</v>
      </c>
      <c r="C159" s="1">
        <f t="shared" si="2"/>
        <v>9.7339565563517999E-3</v>
      </c>
      <c r="D159" s="6" t="s">
        <v>133</v>
      </c>
      <c r="E159" s="12" t="s">
        <v>134</v>
      </c>
      <c r="G159" s="2">
        <v>3.1745789319999999E-9</v>
      </c>
      <c r="H159" s="2">
        <v>3.1745789369999998E-9</v>
      </c>
    </row>
    <row r="160" spans="1:8">
      <c r="A160" s="1">
        <v>1460</v>
      </c>
      <c r="B160" s="1">
        <v>123480596.59999999</v>
      </c>
      <c r="C160" s="1">
        <f t="shared" si="2"/>
        <v>9.5665943218416292E-3</v>
      </c>
      <c r="D160" s="6" t="s">
        <v>188</v>
      </c>
      <c r="E160" s="12" t="s">
        <v>290</v>
      </c>
      <c r="G160" s="2">
        <v>1.7920112900000001E-7</v>
      </c>
      <c r="H160" s="2">
        <v>1.7920114499999999E-7</v>
      </c>
    </row>
    <row r="161" spans="1:8">
      <c r="A161" s="1">
        <v>1463</v>
      </c>
      <c r="B161" s="1">
        <v>123480596.59999999</v>
      </c>
      <c r="C161" s="1">
        <f t="shared" si="2"/>
        <v>9.5665943218416292E-3</v>
      </c>
      <c r="D161" s="6" t="s">
        <v>165</v>
      </c>
      <c r="E161" s="12" t="s">
        <v>291</v>
      </c>
      <c r="G161" s="2">
        <v>5.9551642629999999E-9</v>
      </c>
      <c r="H161" s="2">
        <v>5.9551642810000001E-9</v>
      </c>
    </row>
    <row r="162" spans="1:8">
      <c r="A162" s="1">
        <v>1430</v>
      </c>
      <c r="B162" s="1">
        <v>118262531.5</v>
      </c>
      <c r="C162" s="1">
        <f t="shared" si="2"/>
        <v>9.1623274707640732E-3</v>
      </c>
      <c r="D162" s="6" t="s">
        <v>176</v>
      </c>
      <c r="E162" s="12" t="s">
        <v>177</v>
      </c>
      <c r="G162" s="2">
        <v>1.602348782E-10</v>
      </c>
      <c r="H162" s="2">
        <v>1.602348782E-10</v>
      </c>
    </row>
    <row r="163" spans="1:8">
      <c r="A163" s="1">
        <v>1440</v>
      </c>
      <c r="B163" s="1">
        <v>118262531.5</v>
      </c>
      <c r="C163" s="1">
        <f t="shared" si="2"/>
        <v>9.1623274707640732E-3</v>
      </c>
      <c r="D163" s="6" t="s">
        <v>165</v>
      </c>
      <c r="E163" s="12" t="s">
        <v>179</v>
      </c>
      <c r="G163" s="2">
        <v>1.4108820009999999E-15</v>
      </c>
      <c r="H163" s="2">
        <v>1.4108820009999999E-15</v>
      </c>
    </row>
    <row r="164" spans="1:8">
      <c r="A164" s="1">
        <v>1447</v>
      </c>
      <c r="B164" s="1">
        <v>118262531.5</v>
      </c>
      <c r="C164" s="1">
        <f t="shared" si="2"/>
        <v>9.1623274707640732E-3</v>
      </c>
      <c r="D164" s="6" t="s">
        <v>146</v>
      </c>
      <c r="E164" s="12" t="s">
        <v>181</v>
      </c>
      <c r="G164" s="2">
        <v>2.260900175E-9</v>
      </c>
      <c r="H164" s="2">
        <v>2.2609001769999999E-9</v>
      </c>
    </row>
    <row r="165" spans="1:8">
      <c r="A165" s="1">
        <v>656</v>
      </c>
      <c r="B165" s="1">
        <v>117896725.09999999</v>
      </c>
      <c r="C165" s="1">
        <f t="shared" si="2"/>
        <v>9.1339868121870053E-3</v>
      </c>
      <c r="D165" s="6" t="s">
        <v>47</v>
      </c>
      <c r="E165" s="12" t="s">
        <v>65</v>
      </c>
      <c r="G165" s="2">
        <v>1.4554537970000001E-8</v>
      </c>
      <c r="H165" s="2">
        <v>1.4554538070000001E-8</v>
      </c>
    </row>
    <row r="166" spans="1:8">
      <c r="A166" s="1">
        <v>848</v>
      </c>
      <c r="B166" s="1">
        <v>117571965.59999999</v>
      </c>
      <c r="C166" s="1">
        <f t="shared" si="2"/>
        <v>9.108826240613736E-3</v>
      </c>
      <c r="D166" s="6" t="s">
        <v>16</v>
      </c>
      <c r="E166" s="12" t="s">
        <v>110</v>
      </c>
      <c r="G166" s="2">
        <v>7.9954653249999996E-14</v>
      </c>
      <c r="H166" s="2">
        <v>7.9954653249999996E-14</v>
      </c>
    </row>
    <row r="167" spans="1:8">
      <c r="A167" s="1">
        <v>862</v>
      </c>
      <c r="B167" s="1">
        <v>117571965.59999999</v>
      </c>
      <c r="C167" s="1">
        <f t="shared" si="2"/>
        <v>9.108826240613736E-3</v>
      </c>
      <c r="D167" s="6" t="s">
        <v>10</v>
      </c>
      <c r="E167" s="12" t="s">
        <v>112</v>
      </c>
      <c r="G167" s="2">
        <v>4.4824232689999998E-11</v>
      </c>
      <c r="H167" s="2">
        <v>4.4824232689999998E-11</v>
      </c>
    </row>
    <row r="168" spans="1:8">
      <c r="A168" s="1">
        <v>1071</v>
      </c>
      <c r="B168" s="1">
        <v>111197698.09999999</v>
      </c>
      <c r="C168" s="1">
        <f t="shared" si="2"/>
        <v>8.6149832162806354E-3</v>
      </c>
      <c r="D168" s="6" t="s">
        <v>129</v>
      </c>
      <c r="E168" s="12" t="s">
        <v>139</v>
      </c>
      <c r="G168" s="2">
        <v>1.0502922830000001E-11</v>
      </c>
      <c r="H168" s="2">
        <v>1.0502922830000001E-11</v>
      </c>
    </row>
    <row r="169" spans="1:8">
      <c r="A169" s="1">
        <v>1577</v>
      </c>
      <c r="B169" s="1">
        <v>104731890.59999999</v>
      </c>
      <c r="C169" s="1">
        <f t="shared" si="2"/>
        <v>8.1140481785597299E-3</v>
      </c>
      <c r="D169" s="6" t="s">
        <v>127</v>
      </c>
      <c r="E169" s="12" t="s">
        <v>204</v>
      </c>
      <c r="G169" s="2">
        <v>5.3355774209999998E-15</v>
      </c>
      <c r="H169" s="2">
        <v>5.3355774209999998E-15</v>
      </c>
    </row>
    <row r="170" spans="1:8">
      <c r="A170" s="1">
        <v>1558</v>
      </c>
      <c r="B170" s="1">
        <v>103475149.3</v>
      </c>
      <c r="C170" s="1">
        <f t="shared" si="2"/>
        <v>8.0166828068685796E-3</v>
      </c>
      <c r="D170" s="6" t="s">
        <v>127</v>
      </c>
      <c r="E170" s="12" t="s">
        <v>200</v>
      </c>
      <c r="G170" s="2">
        <v>1.044444127E-12</v>
      </c>
      <c r="H170" s="2">
        <v>1.044444127E-12</v>
      </c>
    </row>
    <row r="171" spans="1:8">
      <c r="A171" s="1">
        <v>764</v>
      </c>
      <c r="B171" s="1">
        <v>102270031.90000001</v>
      </c>
      <c r="C171" s="1">
        <f t="shared" si="2"/>
        <v>7.9233169696971018E-3</v>
      </c>
      <c r="D171" s="6" t="s">
        <v>6</v>
      </c>
      <c r="E171" s="12" t="s">
        <v>97</v>
      </c>
      <c r="G171" s="2">
        <v>7.8177883179999994E-14</v>
      </c>
      <c r="H171" s="2">
        <v>7.8177883179999994E-14</v>
      </c>
    </row>
    <row r="172" spans="1:8">
      <c r="A172" s="1">
        <v>773</v>
      </c>
      <c r="B172" s="1">
        <v>102270031.90000001</v>
      </c>
      <c r="C172" s="1">
        <f t="shared" si="2"/>
        <v>7.9233169696971018E-3</v>
      </c>
      <c r="D172" s="6" t="s">
        <v>10</v>
      </c>
      <c r="E172" s="12" t="s">
        <v>98</v>
      </c>
      <c r="G172" s="2">
        <v>1.283767561E-9</v>
      </c>
      <c r="H172" s="2">
        <v>1.283767562E-9</v>
      </c>
    </row>
    <row r="173" spans="1:8">
      <c r="A173" s="1">
        <v>502</v>
      </c>
      <c r="B173" s="1">
        <v>101485737.40000001</v>
      </c>
      <c r="C173" s="1">
        <f t="shared" si="2"/>
        <v>7.86255416552426E-3</v>
      </c>
      <c r="D173" s="6" t="s">
        <v>10</v>
      </c>
      <c r="E173" s="12" t="s">
        <v>46</v>
      </c>
      <c r="G173" s="2">
        <v>3.61680666E-13</v>
      </c>
      <c r="H173" s="2">
        <v>3.61680666E-13</v>
      </c>
    </row>
    <row r="174" spans="1:8">
      <c r="A174" s="1">
        <v>833</v>
      </c>
      <c r="B174" s="1">
        <v>98758632.650000006</v>
      </c>
      <c r="C174" s="1">
        <f t="shared" si="2"/>
        <v>7.6512731583476441E-3</v>
      </c>
      <c r="D174" s="6" t="s">
        <v>9</v>
      </c>
      <c r="E174" s="12" t="s">
        <v>109</v>
      </c>
      <c r="G174" s="2">
        <v>8.3517401550000004E-5</v>
      </c>
      <c r="H174" s="2">
        <v>8.3520889140000003E-5</v>
      </c>
    </row>
    <row r="175" spans="1:8">
      <c r="A175" s="1">
        <v>877</v>
      </c>
      <c r="B175" s="1">
        <v>98758632.650000006</v>
      </c>
      <c r="C175" s="1">
        <f t="shared" si="2"/>
        <v>7.6512731583476441E-3</v>
      </c>
      <c r="D175" s="6" t="s">
        <v>10</v>
      </c>
      <c r="E175" s="12" t="s">
        <v>115</v>
      </c>
      <c r="G175" s="2">
        <v>8.3069995929999996E-5</v>
      </c>
      <c r="H175" s="2">
        <v>8.3073438759999994E-5</v>
      </c>
    </row>
    <row r="176" spans="1:8">
      <c r="A176" s="1">
        <v>303</v>
      </c>
      <c r="B176" s="1">
        <v>98053301.230000004</v>
      </c>
      <c r="C176" s="1">
        <f t="shared" si="2"/>
        <v>7.5966279772958665E-3</v>
      </c>
      <c r="D176" s="6" t="s">
        <v>10</v>
      </c>
      <c r="E176" s="12" t="s">
        <v>13</v>
      </c>
      <c r="G176" s="2">
        <v>5.8669442190000005E-14</v>
      </c>
      <c r="H176" s="2">
        <v>5.8669442190000005E-14</v>
      </c>
    </row>
    <row r="177" spans="1:8">
      <c r="A177" s="1">
        <v>1266</v>
      </c>
      <c r="B177" s="1">
        <v>96859693.760000005</v>
      </c>
      <c r="C177" s="1">
        <f t="shared" si="2"/>
        <v>7.5041538659016737E-3</v>
      </c>
      <c r="D177" s="6" t="s">
        <v>156</v>
      </c>
      <c r="E177" s="12" t="s">
        <v>157</v>
      </c>
      <c r="G177" s="2">
        <v>3.6147592389999999E-11</v>
      </c>
      <c r="H177" s="2">
        <v>3.6147592389999999E-11</v>
      </c>
    </row>
    <row r="178" spans="1:8">
      <c r="A178" s="1">
        <v>1710</v>
      </c>
      <c r="B178" s="1">
        <v>88887344.730000004</v>
      </c>
      <c r="C178" s="1">
        <f t="shared" si="2"/>
        <v>6.8865003149620151E-3</v>
      </c>
      <c r="D178" s="6" t="s">
        <v>218</v>
      </c>
      <c r="E178" s="12" t="s">
        <v>227</v>
      </c>
      <c r="G178" s="2">
        <v>1.612141547E-15</v>
      </c>
      <c r="H178" s="2">
        <v>1.612141547E-15</v>
      </c>
    </row>
    <row r="179" spans="1:8">
      <c r="A179" s="1">
        <v>353</v>
      </c>
      <c r="B179" s="1">
        <v>80507305.420000002</v>
      </c>
      <c r="C179" s="1">
        <f t="shared" si="2"/>
        <v>6.2372611738558915E-3</v>
      </c>
      <c r="D179" s="6" t="s">
        <v>10</v>
      </c>
      <c r="E179" s="12" t="s">
        <v>22</v>
      </c>
      <c r="G179" s="2">
        <v>1.612141547E-15</v>
      </c>
      <c r="H179" s="2">
        <v>1.612141547E-15</v>
      </c>
    </row>
    <row r="180" spans="1:8">
      <c r="A180" s="1">
        <v>355</v>
      </c>
      <c r="B180" s="1">
        <v>80507305.420000002</v>
      </c>
      <c r="C180" s="1">
        <f t="shared" si="2"/>
        <v>6.2372611738558915E-3</v>
      </c>
      <c r="D180" s="6" t="s">
        <v>23</v>
      </c>
      <c r="E180" s="12" t="s">
        <v>24</v>
      </c>
      <c r="G180" s="2">
        <v>3.8342002710000002E-11</v>
      </c>
      <c r="H180" s="2">
        <v>3.8342002710000002E-11</v>
      </c>
    </row>
    <row r="181" spans="1:8">
      <c r="A181" s="1">
        <v>2064</v>
      </c>
      <c r="B181" s="1">
        <v>74256253.200000003</v>
      </c>
      <c r="C181" s="1">
        <f t="shared" si="2"/>
        <v>5.7529641885804943E-3</v>
      </c>
      <c r="D181" s="6" t="s">
        <v>236</v>
      </c>
      <c r="E181" s="12" t="s">
        <v>272</v>
      </c>
      <c r="G181" s="2">
        <v>8.8661520749999999E-10</v>
      </c>
      <c r="H181" s="2">
        <v>8.8661520779999999E-10</v>
      </c>
    </row>
    <row r="182" spans="1:8">
      <c r="A182" s="1">
        <v>1135</v>
      </c>
      <c r="B182" s="1">
        <v>71943385.459999993</v>
      </c>
      <c r="C182" s="1">
        <f t="shared" si="2"/>
        <v>5.5737759760362184E-3</v>
      </c>
      <c r="D182" s="6" t="s">
        <v>123</v>
      </c>
      <c r="E182" s="12" t="s">
        <v>144</v>
      </c>
      <c r="G182" s="2">
        <v>1.0065578779999999E-7</v>
      </c>
      <c r="H182" s="2">
        <v>1.006557928E-7</v>
      </c>
    </row>
    <row r="183" spans="1:8">
      <c r="A183" s="1">
        <v>1150</v>
      </c>
      <c r="B183" s="1">
        <v>71943385.459999993</v>
      </c>
      <c r="C183" s="1">
        <f t="shared" si="2"/>
        <v>5.5737759760362184E-3</v>
      </c>
      <c r="D183" s="6" t="s">
        <v>129</v>
      </c>
      <c r="E183" s="12" t="s">
        <v>145</v>
      </c>
      <c r="G183" s="2">
        <v>2.5598917610000001E-9</v>
      </c>
      <c r="H183" s="2">
        <v>2.5598917640000001E-9</v>
      </c>
    </row>
    <row r="184" spans="1:8">
      <c r="A184" s="1">
        <v>1592</v>
      </c>
      <c r="B184" s="1">
        <v>69068796.079999998</v>
      </c>
      <c r="C184" s="1">
        <f t="shared" si="2"/>
        <v>5.3510686746662947E-3</v>
      </c>
      <c r="D184" s="6" t="s">
        <v>168</v>
      </c>
      <c r="E184" s="12" t="s">
        <v>208</v>
      </c>
      <c r="G184" s="2">
        <v>3.1895054749999999E-16</v>
      </c>
      <c r="H184" s="2">
        <v>3.1895054749999999E-16</v>
      </c>
    </row>
    <row r="185" spans="1:8">
      <c r="A185" s="1">
        <v>1594</v>
      </c>
      <c r="B185" s="1">
        <v>69068796.079999998</v>
      </c>
      <c r="C185" s="1">
        <f t="shared" si="2"/>
        <v>5.3510686746662947E-3</v>
      </c>
      <c r="D185" s="6" t="s">
        <v>165</v>
      </c>
      <c r="E185" s="12" t="s">
        <v>209</v>
      </c>
      <c r="G185" s="2">
        <v>7.7635224519999998E-16</v>
      </c>
      <c r="H185" s="2">
        <v>7.7635224519999998E-16</v>
      </c>
    </row>
    <row r="186" spans="1:8">
      <c r="A186" s="1">
        <v>1595</v>
      </c>
      <c r="B186" s="1">
        <v>69068796.079999998</v>
      </c>
      <c r="C186" s="1">
        <f t="shared" si="2"/>
        <v>5.3510686746662947E-3</v>
      </c>
      <c r="D186" s="6" t="s">
        <v>210</v>
      </c>
      <c r="E186" s="12" t="s">
        <v>211</v>
      </c>
      <c r="G186" s="2">
        <v>1.317325027E-17</v>
      </c>
      <c r="H186" s="2">
        <v>1.317325027E-17</v>
      </c>
    </row>
    <row r="187" spans="1:8">
      <c r="A187" s="1">
        <v>1044</v>
      </c>
      <c r="B187" s="1">
        <v>63023500.600000001</v>
      </c>
      <c r="C187" s="1">
        <f t="shared" si="2"/>
        <v>4.8827125846794177E-3</v>
      </c>
      <c r="D187" s="6" t="s">
        <v>129</v>
      </c>
      <c r="E187" s="12" t="s">
        <v>135</v>
      </c>
      <c r="G187" s="2">
        <v>1.389090615E-7</v>
      </c>
      <c r="H187" s="2">
        <v>1.389090711E-7</v>
      </c>
    </row>
    <row r="188" spans="1:8">
      <c r="A188" s="1">
        <v>1811</v>
      </c>
      <c r="B188" s="1">
        <v>56898921.789999999</v>
      </c>
      <c r="C188" s="1">
        <f t="shared" si="2"/>
        <v>4.4082140603710438E-3</v>
      </c>
      <c r="D188" s="6" t="s">
        <v>230</v>
      </c>
      <c r="E188" s="12" t="s">
        <v>294</v>
      </c>
      <c r="G188" s="2">
        <v>1.9120722380000002E-9</v>
      </c>
      <c r="H188" s="2">
        <v>1.9120722389999999E-9</v>
      </c>
    </row>
    <row r="189" spans="1:8">
      <c r="A189" s="1">
        <v>1816</v>
      </c>
      <c r="B189" s="1">
        <v>56898921.789999999</v>
      </c>
      <c r="C189" s="1">
        <f t="shared" si="2"/>
        <v>4.4082140603710438E-3</v>
      </c>
      <c r="D189" s="6" t="s">
        <v>231</v>
      </c>
      <c r="E189" s="12" t="s">
        <v>295</v>
      </c>
      <c r="G189" s="2">
        <v>5.2709118990000005E-7</v>
      </c>
      <c r="H189" s="2">
        <v>5.2709132879999995E-7</v>
      </c>
    </row>
    <row r="190" spans="1:8">
      <c r="A190" s="1">
        <v>1827</v>
      </c>
      <c r="B190" s="1">
        <v>56898921.789999999</v>
      </c>
      <c r="C190" s="1">
        <f t="shared" si="2"/>
        <v>4.4082140603710438E-3</v>
      </c>
      <c r="D190" s="6" t="s">
        <v>232</v>
      </c>
      <c r="E190" s="12" t="s">
        <v>296</v>
      </c>
      <c r="G190" s="2">
        <v>8.3775042320000004E-10</v>
      </c>
      <c r="H190" s="2">
        <v>8.3775042350000004E-10</v>
      </c>
    </row>
    <row r="191" spans="1:8">
      <c r="A191" s="1">
        <v>1353</v>
      </c>
      <c r="B191" s="1">
        <v>56843870.299999997</v>
      </c>
      <c r="C191" s="1">
        <f t="shared" si="2"/>
        <v>4.4039489751176181E-3</v>
      </c>
      <c r="D191" s="6" t="s">
        <v>165</v>
      </c>
      <c r="E191" s="12" t="s">
        <v>166</v>
      </c>
      <c r="G191" s="2">
        <v>3.1501384760000001E-21</v>
      </c>
      <c r="H191" s="2">
        <v>3.1501384760000001E-21</v>
      </c>
    </row>
    <row r="192" spans="1:8">
      <c r="A192" s="1">
        <v>1363</v>
      </c>
      <c r="B192" s="1">
        <v>56843870.299999997</v>
      </c>
      <c r="C192" s="1">
        <f t="shared" si="2"/>
        <v>4.4039489751176181E-3</v>
      </c>
      <c r="D192" s="6" t="s">
        <v>168</v>
      </c>
      <c r="E192" s="12" t="s">
        <v>169</v>
      </c>
      <c r="G192" s="2">
        <v>2.5332541619999999E-7</v>
      </c>
      <c r="H192" s="2">
        <v>2.533254482E-7</v>
      </c>
    </row>
    <row r="193" spans="1:8">
      <c r="A193" s="1">
        <v>360</v>
      </c>
      <c r="B193" s="1">
        <v>56582013.82</v>
      </c>
      <c r="C193" s="1">
        <f t="shared" si="2"/>
        <v>4.3836617819578679E-3</v>
      </c>
      <c r="D193" s="6" t="s">
        <v>10</v>
      </c>
      <c r="E193" s="12" t="s">
        <v>25</v>
      </c>
      <c r="G193" s="2">
        <v>5.5103947469999998E-11</v>
      </c>
      <c r="H193" s="2">
        <v>5.5103947479999997E-11</v>
      </c>
    </row>
    <row r="194" spans="1:8">
      <c r="A194" s="1">
        <v>1568</v>
      </c>
      <c r="B194" s="1">
        <v>51039925.549999997</v>
      </c>
      <c r="C194" s="1">
        <f t="shared" si="2"/>
        <v>3.9542914060867887E-3</v>
      </c>
      <c r="D194" s="6" t="s">
        <v>165</v>
      </c>
      <c r="E194" s="12" t="s">
        <v>201</v>
      </c>
      <c r="G194" s="2">
        <v>4.4412354750000004E-19</v>
      </c>
      <c r="H194" s="2">
        <v>4.4412354750000004E-19</v>
      </c>
    </row>
    <row r="195" spans="1:8">
      <c r="A195" s="1">
        <v>749</v>
      </c>
      <c r="B195" s="1">
        <v>50994479.689999998</v>
      </c>
      <c r="C195" s="1">
        <f t="shared" ref="C195:C229" si="3">(B195*100)/$B$231</f>
        <v>3.950770511969022E-3</v>
      </c>
      <c r="D195" s="6" t="s">
        <v>89</v>
      </c>
      <c r="E195" s="12" t="s">
        <v>90</v>
      </c>
      <c r="G195" s="2">
        <v>1.07532562E-10</v>
      </c>
      <c r="H195" s="2">
        <v>1.07532562E-10</v>
      </c>
    </row>
    <row r="196" spans="1:8">
      <c r="A196" s="1">
        <v>761</v>
      </c>
      <c r="B196" s="1">
        <v>50994479.689999998</v>
      </c>
      <c r="C196" s="1">
        <f t="shared" si="3"/>
        <v>3.950770511969022E-3</v>
      </c>
      <c r="D196" s="6" t="s">
        <v>7</v>
      </c>
      <c r="E196" s="12" t="s">
        <v>94</v>
      </c>
      <c r="G196" s="2">
        <v>1.025490537E-6</v>
      </c>
      <c r="H196" s="2">
        <v>1.025491061E-6</v>
      </c>
    </row>
    <row r="197" spans="1:8">
      <c r="A197" s="1">
        <v>309</v>
      </c>
      <c r="B197" s="1">
        <v>46228601.659999996</v>
      </c>
      <c r="C197" s="1">
        <f t="shared" si="3"/>
        <v>3.5815366164762643E-3</v>
      </c>
      <c r="D197" s="6" t="s">
        <v>10</v>
      </c>
      <c r="E197" s="12" t="s">
        <v>14</v>
      </c>
      <c r="G197" s="2">
        <v>1.386586432E-12</v>
      </c>
      <c r="H197" s="2">
        <v>1.386586432E-12</v>
      </c>
    </row>
    <row r="198" spans="1:8">
      <c r="A198" s="1">
        <v>969</v>
      </c>
      <c r="B198" s="1">
        <v>44867511.229999997</v>
      </c>
      <c r="C198" s="1">
        <f t="shared" si="3"/>
        <v>3.4760868507828667E-3</v>
      </c>
      <c r="D198" s="6" t="s">
        <v>32</v>
      </c>
      <c r="E198" s="12" t="s">
        <v>120</v>
      </c>
      <c r="G198" s="2">
        <v>5.2237464439999996E-13</v>
      </c>
      <c r="H198" s="2">
        <v>5.2237464439999996E-13</v>
      </c>
    </row>
    <row r="199" spans="1:8">
      <c r="A199" s="1">
        <v>1607</v>
      </c>
      <c r="B199" s="1">
        <v>40014323.210000001</v>
      </c>
      <c r="C199" s="1">
        <f t="shared" si="3"/>
        <v>3.1000886597038172E-3</v>
      </c>
      <c r="D199" s="6" t="s">
        <v>165</v>
      </c>
      <c r="E199" s="12" t="s">
        <v>212</v>
      </c>
      <c r="G199" s="2">
        <v>2.0864009570000001E-17</v>
      </c>
      <c r="H199" s="2">
        <v>2.0864009570000001E-17</v>
      </c>
    </row>
    <row r="200" spans="1:8">
      <c r="A200" s="1">
        <v>1571</v>
      </c>
      <c r="B200" s="1">
        <v>39924699.43</v>
      </c>
      <c r="C200" s="1">
        <f t="shared" si="3"/>
        <v>3.0931451044533724E-3</v>
      </c>
      <c r="D200" s="6" t="s">
        <v>202</v>
      </c>
      <c r="E200" s="12" t="s">
        <v>293</v>
      </c>
      <c r="G200" s="2">
        <v>5.1018214009999998E-18</v>
      </c>
      <c r="H200" s="2">
        <v>5.1018214009999998E-18</v>
      </c>
    </row>
    <row r="201" spans="1:8">
      <c r="A201" s="1">
        <v>1417</v>
      </c>
      <c r="B201" s="1">
        <v>39309936.439999998</v>
      </c>
      <c r="C201" s="1">
        <f t="shared" si="3"/>
        <v>3.0455166649142945E-3</v>
      </c>
      <c r="D201" s="6" t="s">
        <v>173</v>
      </c>
      <c r="E201" s="12" t="s">
        <v>287</v>
      </c>
      <c r="G201" s="2">
        <v>1.313710813E-5</v>
      </c>
      <c r="H201" s="2">
        <v>1.313719434E-5</v>
      </c>
    </row>
    <row r="202" spans="1:8">
      <c r="A202" s="1">
        <v>1653</v>
      </c>
      <c r="B202" s="1">
        <v>33523107.800000001</v>
      </c>
      <c r="C202" s="1">
        <f t="shared" si="3"/>
        <v>2.5971851575097172E-3</v>
      </c>
      <c r="D202" s="6" t="s">
        <v>146</v>
      </c>
      <c r="E202" s="12" t="s">
        <v>215</v>
      </c>
      <c r="G202" s="2">
        <v>2.085587214E-17</v>
      </c>
      <c r="H202" s="2">
        <v>2.085587214E-17</v>
      </c>
    </row>
    <row r="203" spans="1:8">
      <c r="A203" s="1">
        <v>1655</v>
      </c>
      <c r="B203" s="1">
        <v>33523107.800000001</v>
      </c>
      <c r="C203" s="1">
        <f t="shared" si="3"/>
        <v>2.5971851575097172E-3</v>
      </c>
      <c r="D203" s="6" t="s">
        <v>165</v>
      </c>
      <c r="E203" s="12" t="s">
        <v>216</v>
      </c>
      <c r="G203" s="2">
        <v>1.120697189E-18</v>
      </c>
      <c r="H203" s="2">
        <v>1.120697189E-18</v>
      </c>
    </row>
    <row r="204" spans="1:8">
      <c r="A204" s="1">
        <v>732</v>
      </c>
      <c r="B204" s="1">
        <v>31153566.719999999</v>
      </c>
      <c r="C204" s="1">
        <f t="shared" si="3"/>
        <v>2.4136062077356885E-3</v>
      </c>
      <c r="D204" s="6" t="s">
        <v>6</v>
      </c>
      <c r="E204" s="12" t="s">
        <v>84</v>
      </c>
      <c r="G204" s="2">
        <v>1.260208528E-11</v>
      </c>
      <c r="H204" s="2">
        <v>1.260208528E-11</v>
      </c>
    </row>
    <row r="205" spans="1:8">
      <c r="A205" s="1">
        <v>735</v>
      </c>
      <c r="B205" s="1">
        <v>31153566.719999999</v>
      </c>
      <c r="C205" s="1">
        <f t="shared" si="3"/>
        <v>2.4136062077356885E-3</v>
      </c>
      <c r="D205" s="6" t="s">
        <v>9</v>
      </c>
      <c r="E205" s="12" t="s">
        <v>85</v>
      </c>
      <c r="G205" s="2">
        <v>6.3258143970000005E-11</v>
      </c>
      <c r="H205" s="2">
        <v>6.3258143970000005E-11</v>
      </c>
    </row>
    <row r="206" spans="1:8">
      <c r="A206" s="1">
        <v>390</v>
      </c>
      <c r="B206" s="1">
        <v>28712260.969999999</v>
      </c>
      <c r="C206" s="1">
        <f t="shared" si="3"/>
        <v>2.224467327871957E-3</v>
      </c>
      <c r="D206" s="6" t="s">
        <v>10</v>
      </c>
      <c r="E206" s="12" t="s">
        <v>30</v>
      </c>
      <c r="G206" s="2">
        <v>5.5321175769999998E-13</v>
      </c>
      <c r="H206" s="2">
        <v>5.5321175769999998E-13</v>
      </c>
    </row>
    <row r="207" spans="1:8">
      <c r="A207" s="1">
        <v>351</v>
      </c>
      <c r="B207" s="1">
        <v>28499570.370000001</v>
      </c>
      <c r="C207" s="1">
        <f t="shared" si="3"/>
        <v>2.2079892354242799E-3</v>
      </c>
      <c r="D207" s="6" t="s">
        <v>20</v>
      </c>
      <c r="E207" s="12" t="s">
        <v>21</v>
      </c>
      <c r="G207" s="2">
        <v>4.7956038989999998E-15</v>
      </c>
      <c r="H207" s="2">
        <v>4.7956038989999998E-15</v>
      </c>
    </row>
    <row r="208" spans="1:8">
      <c r="A208" s="1">
        <v>1669</v>
      </c>
      <c r="B208" s="1">
        <v>27639532.41</v>
      </c>
      <c r="C208" s="1">
        <f t="shared" si="3"/>
        <v>2.1413582464976824E-3</v>
      </c>
      <c r="D208" s="6" t="s">
        <v>218</v>
      </c>
      <c r="E208" s="12" t="s">
        <v>219</v>
      </c>
      <c r="G208" s="2">
        <v>7.1203679469999996E-9</v>
      </c>
      <c r="H208" s="2">
        <v>7.120367972E-9</v>
      </c>
    </row>
    <row r="209" spans="1:8">
      <c r="A209" s="1">
        <v>1357</v>
      </c>
      <c r="B209" s="1">
        <v>26143262.260000002</v>
      </c>
      <c r="C209" s="1">
        <f t="shared" si="3"/>
        <v>2.0254355030459299E-3</v>
      </c>
      <c r="D209" s="6" t="s">
        <v>146</v>
      </c>
      <c r="E209" s="12" t="s">
        <v>167</v>
      </c>
      <c r="G209" s="2">
        <v>1.111978336E-16</v>
      </c>
      <c r="H209" s="2">
        <v>1.111978336E-16</v>
      </c>
    </row>
    <row r="210" spans="1:8">
      <c r="A210" s="1">
        <v>762</v>
      </c>
      <c r="B210" s="1">
        <v>25993203.940000001</v>
      </c>
      <c r="C210" s="1">
        <f t="shared" si="3"/>
        <v>2.0138098135725679E-3</v>
      </c>
      <c r="D210" s="6" t="s">
        <v>10</v>
      </c>
      <c r="E210" s="12" t="s">
        <v>95</v>
      </c>
      <c r="G210" s="2">
        <v>2.3231584419999999E-6</v>
      </c>
      <c r="H210" s="2">
        <v>2.3231611339999999E-6</v>
      </c>
    </row>
    <row r="211" spans="1:8">
      <c r="A211" s="1">
        <v>1685</v>
      </c>
      <c r="B211" s="1">
        <v>25849293.52</v>
      </c>
      <c r="C211" s="1">
        <f t="shared" si="3"/>
        <v>2.0026604294204522E-3</v>
      </c>
      <c r="D211" s="6" t="s">
        <v>165</v>
      </c>
      <c r="E211" s="12" t="s">
        <v>222</v>
      </c>
      <c r="G211" s="2">
        <v>8.8791033569999994E-17</v>
      </c>
      <c r="H211" s="2">
        <v>8.8791033569999994E-17</v>
      </c>
    </row>
    <row r="212" spans="1:8">
      <c r="A212" s="1">
        <v>1687</v>
      </c>
      <c r="B212" s="1">
        <v>25849293.52</v>
      </c>
      <c r="C212" s="1">
        <f t="shared" si="3"/>
        <v>2.0026604294204522E-3</v>
      </c>
      <c r="D212" s="6" t="s">
        <v>146</v>
      </c>
      <c r="E212" s="12" t="s">
        <v>223</v>
      </c>
      <c r="G212" s="2">
        <v>2.0950174509999998E-12</v>
      </c>
      <c r="H212" s="2">
        <v>2.0950174509999998E-12</v>
      </c>
    </row>
    <row r="213" spans="1:8">
      <c r="A213" s="1">
        <v>1689</v>
      </c>
      <c r="B213" s="1">
        <v>25849293.52</v>
      </c>
      <c r="C213" s="1">
        <f t="shared" si="3"/>
        <v>2.0026604294204522E-3</v>
      </c>
      <c r="D213" s="6" t="s">
        <v>168</v>
      </c>
      <c r="E213" s="12" t="s">
        <v>224</v>
      </c>
      <c r="G213" s="2">
        <v>7.8972337850000004E-11</v>
      </c>
      <c r="H213" s="2">
        <v>7.8972337850000004E-11</v>
      </c>
    </row>
    <row r="214" spans="1:8">
      <c r="A214" s="1">
        <v>1013</v>
      </c>
      <c r="B214" s="1">
        <v>25404152.59</v>
      </c>
      <c r="C214" s="1">
        <f t="shared" si="3"/>
        <v>1.9681733698287971E-3</v>
      </c>
      <c r="D214" s="6" t="s">
        <v>32</v>
      </c>
      <c r="E214" s="12" t="s">
        <v>130</v>
      </c>
      <c r="G214" s="2">
        <v>4.415731832E-7</v>
      </c>
      <c r="H214" s="2">
        <v>4.4157328069999998E-7</v>
      </c>
    </row>
    <row r="215" spans="1:8">
      <c r="A215" s="1">
        <v>728</v>
      </c>
      <c r="B215" s="1">
        <v>24513575.27</v>
      </c>
      <c r="C215" s="1">
        <f t="shared" si="3"/>
        <v>1.8991763600372772E-3</v>
      </c>
      <c r="D215" s="6" t="s">
        <v>61</v>
      </c>
      <c r="E215" s="12" t="s">
        <v>81</v>
      </c>
      <c r="G215" s="2">
        <v>4.2611459859999998E-10</v>
      </c>
      <c r="H215" s="2">
        <v>4.2611459870000001E-10</v>
      </c>
    </row>
    <row r="216" spans="1:8">
      <c r="A216" s="1">
        <v>1900</v>
      </c>
      <c r="B216" s="1">
        <v>24377781.379999999</v>
      </c>
      <c r="C216" s="1">
        <f t="shared" si="3"/>
        <v>1.8886557997809723E-3</v>
      </c>
      <c r="D216" s="6" t="s">
        <v>245</v>
      </c>
      <c r="E216" s="12" t="s">
        <v>246</v>
      </c>
      <c r="G216" s="2">
        <v>8.2615650130000004E-10</v>
      </c>
      <c r="H216" s="2">
        <v>8.2615650160000004E-10</v>
      </c>
    </row>
    <row r="217" spans="1:8">
      <c r="A217" s="1">
        <v>337</v>
      </c>
      <c r="B217" s="1">
        <v>22431501.690000001</v>
      </c>
      <c r="C217" s="1">
        <f t="shared" si="3"/>
        <v>1.737868803736691E-3</v>
      </c>
      <c r="D217" s="6" t="s">
        <v>10</v>
      </c>
      <c r="E217" s="12" t="s">
        <v>18</v>
      </c>
      <c r="G217" s="2">
        <v>3.3830430540000002E-13</v>
      </c>
      <c r="H217" s="2">
        <v>3.3830430540000002E-13</v>
      </c>
    </row>
    <row r="218" spans="1:8">
      <c r="A218" s="1">
        <v>368</v>
      </c>
      <c r="B218" s="1">
        <v>19427090.850000001</v>
      </c>
      <c r="C218" s="1">
        <f t="shared" si="3"/>
        <v>1.5051036529856829E-3</v>
      </c>
      <c r="D218" s="6" t="s">
        <v>10</v>
      </c>
      <c r="E218" s="12" t="s">
        <v>27</v>
      </c>
      <c r="G218" s="2">
        <v>3.301876794E-12</v>
      </c>
      <c r="H218" s="2">
        <v>3.301876794E-12</v>
      </c>
    </row>
    <row r="219" spans="1:8">
      <c r="A219" s="1">
        <v>397</v>
      </c>
      <c r="B219" s="1">
        <v>15860623.890000001</v>
      </c>
      <c r="C219" s="1">
        <f t="shared" si="3"/>
        <v>1.2287934997468233E-3</v>
      </c>
      <c r="D219" s="6" t="s">
        <v>10</v>
      </c>
      <c r="E219" s="12" t="s">
        <v>31</v>
      </c>
      <c r="G219" s="2">
        <v>4.2428758680000001E-12</v>
      </c>
      <c r="H219" s="2">
        <v>4.2428758680000001E-12</v>
      </c>
    </row>
    <row r="220" spans="1:8">
      <c r="A220" s="1">
        <v>540</v>
      </c>
      <c r="B220" s="1">
        <v>15043120.1</v>
      </c>
      <c r="C220" s="1">
        <f t="shared" si="3"/>
        <v>1.1654578232855872E-3</v>
      </c>
      <c r="D220" s="6" t="s">
        <v>23</v>
      </c>
      <c r="E220" s="12" t="s">
        <v>49</v>
      </c>
      <c r="G220" s="2">
        <v>1.44662379E-7</v>
      </c>
      <c r="H220" s="2">
        <v>1.4466238939999999E-7</v>
      </c>
    </row>
    <row r="221" spans="1:8">
      <c r="A221" s="1">
        <v>1667</v>
      </c>
      <c r="B221" s="1">
        <v>9534844.9330000002</v>
      </c>
      <c r="C221" s="1">
        <f t="shared" si="3"/>
        <v>7.3870709979772023E-4</v>
      </c>
      <c r="D221" s="6" t="s">
        <v>165</v>
      </c>
      <c r="E221" s="13" t="s">
        <v>315</v>
      </c>
      <c r="F221" s="13"/>
      <c r="G221" s="2">
        <v>2.0723299040000002E-9</v>
      </c>
      <c r="H221" s="2">
        <v>2.0723299049999999E-9</v>
      </c>
    </row>
    <row r="222" spans="1:8">
      <c r="A222" s="1">
        <v>777</v>
      </c>
      <c r="B222" s="1">
        <v>9415131.841</v>
      </c>
      <c r="C222" s="1">
        <f t="shared" si="3"/>
        <v>7.2943239091461374E-4</v>
      </c>
      <c r="D222" s="6" t="s">
        <v>9</v>
      </c>
      <c r="E222" s="12" t="s">
        <v>99</v>
      </c>
      <c r="G222" s="2">
        <v>6.1664448049999999E-17</v>
      </c>
      <c r="H222" s="2">
        <v>6.1664448049999999E-17</v>
      </c>
    </row>
    <row r="223" spans="1:8">
      <c r="A223" s="1">
        <v>1002</v>
      </c>
      <c r="B223" s="1">
        <v>8639418.6270000003</v>
      </c>
      <c r="C223" s="1">
        <f t="shared" si="3"/>
        <v>6.6933441736441218E-4</v>
      </c>
      <c r="D223" s="6" t="s">
        <v>32</v>
      </c>
      <c r="E223" s="12" t="s">
        <v>128</v>
      </c>
      <c r="G223" s="2">
        <v>1.0652831169999999E-7</v>
      </c>
      <c r="H223" s="2">
        <v>1.065283173E-7</v>
      </c>
    </row>
    <row r="224" spans="1:8">
      <c r="A224" s="1">
        <v>485</v>
      </c>
      <c r="B224" s="1">
        <v>5632978.6370000001</v>
      </c>
      <c r="C224" s="1">
        <f t="shared" si="3"/>
        <v>4.3641205928364782E-4</v>
      </c>
      <c r="D224" s="6" t="s">
        <v>9</v>
      </c>
      <c r="E224" s="12" t="s">
        <v>44</v>
      </c>
      <c r="G224" s="2">
        <v>4.7215293739999996E-6</v>
      </c>
      <c r="H224" s="2">
        <v>4.7215405200000001E-6</v>
      </c>
    </row>
    <row r="225" spans="1:8">
      <c r="A225" s="1">
        <v>1416</v>
      </c>
      <c r="B225" s="1">
        <v>4754660.7960000001</v>
      </c>
      <c r="C225" s="1">
        <f t="shared" si="3"/>
        <v>3.6836484618423524E-4</v>
      </c>
      <c r="D225" s="6" t="s">
        <v>172</v>
      </c>
      <c r="E225" s="12" t="s">
        <v>286</v>
      </c>
      <c r="G225" s="2">
        <v>1.0622535989999999E-6</v>
      </c>
      <c r="H225" s="2">
        <v>1.062254163E-6</v>
      </c>
    </row>
    <row r="226" spans="1:8">
      <c r="A226" s="1">
        <v>2061</v>
      </c>
      <c r="B226" s="1">
        <v>4030827.0269999998</v>
      </c>
      <c r="C226" s="1">
        <f t="shared" si="3"/>
        <v>3.1228620536826899E-4</v>
      </c>
      <c r="D226" s="6" t="s">
        <v>231</v>
      </c>
      <c r="E226" s="12" t="s">
        <v>271</v>
      </c>
      <c r="G226" s="2">
        <v>5.011596387E-5</v>
      </c>
      <c r="H226" s="2">
        <v>5.011721961E-5</v>
      </c>
    </row>
    <row r="227" spans="1:8">
      <c r="A227" s="1">
        <v>2201</v>
      </c>
      <c r="B227" s="1">
        <v>1478278.8219999999</v>
      </c>
      <c r="C227" s="1">
        <f t="shared" si="3"/>
        <v>1.1452887477095274E-4</v>
      </c>
      <c r="D227" s="6" t="s">
        <v>247</v>
      </c>
      <c r="E227" s="12" t="s">
        <v>276</v>
      </c>
      <c r="G227" s="2">
        <v>7.6988852290000004E-7</v>
      </c>
      <c r="H227" s="2">
        <v>7.6988881770000001E-7</v>
      </c>
    </row>
    <row r="228" spans="1:8">
      <c r="A228" s="1">
        <v>2291</v>
      </c>
      <c r="B228" s="1">
        <v>772578.06669999997</v>
      </c>
      <c r="C228" s="1">
        <f t="shared" si="3"/>
        <v>5.9855079660925475E-5</v>
      </c>
      <c r="D228" s="6" t="s">
        <v>146</v>
      </c>
      <c r="E228" s="12" t="s">
        <v>278</v>
      </c>
      <c r="G228" s="2">
        <v>5.1322515010000004E-10</v>
      </c>
      <c r="H228" s="2">
        <v>5.1322515019999997E-10</v>
      </c>
    </row>
    <row r="229" spans="1:8">
      <c r="A229" s="1">
        <v>2109</v>
      </c>
      <c r="B229" s="1">
        <v>531337.51560000004</v>
      </c>
      <c r="C229" s="1">
        <f t="shared" si="3"/>
        <v>4.1165094757247055E-5</v>
      </c>
      <c r="D229" s="6" t="s">
        <v>249</v>
      </c>
      <c r="E229" s="12" t="s">
        <v>273</v>
      </c>
      <c r="G229" s="2">
        <v>8.9385348330000002E-5</v>
      </c>
      <c r="H229" s="2">
        <v>8.9389343110000001E-5</v>
      </c>
    </row>
    <row r="230" spans="1:8">
      <c r="C230" s="1"/>
    </row>
    <row r="231" spans="1:8">
      <c r="B231" s="1">
        <f>SUM(B3:B229)</f>
        <v>1290747704416.3948</v>
      </c>
      <c r="C231" s="1">
        <f>SUM(C3:C229)</f>
        <v>99.999999999999943</v>
      </c>
    </row>
  </sheetData>
  <conditionalFormatting sqref="C3:C229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8FC44-6097-4390-AE51-B370B3F0917C}">
  <dimension ref="A1:E175"/>
  <sheetViews>
    <sheetView topLeftCell="A32" workbookViewId="0">
      <selection activeCell="D1" sqref="D1:D68"/>
    </sheetView>
  </sheetViews>
  <sheetFormatPr defaultRowHeight="15"/>
  <cols>
    <col min="1" max="1" width="119.42578125" customWidth="1"/>
    <col min="2" max="2" width="12" style="16" bestFit="1" customWidth="1"/>
    <col min="3" max="3" width="11.28515625" style="16" bestFit="1" customWidth="1"/>
    <col min="4" max="4" width="22" style="16" bestFit="1" customWidth="1"/>
    <col min="5" max="5" width="73.7109375" customWidth="1"/>
  </cols>
  <sheetData>
    <row r="1" spans="1:5" ht="15.75">
      <c r="A1" s="15" t="s">
        <v>394</v>
      </c>
      <c r="B1" s="15" t="s">
        <v>341</v>
      </c>
      <c r="C1" s="15" t="s">
        <v>317</v>
      </c>
      <c r="D1" s="15" t="s">
        <v>396</v>
      </c>
      <c r="E1" s="15" t="s">
        <v>395</v>
      </c>
    </row>
    <row r="2" spans="1:5">
      <c r="A2" t="s">
        <v>409</v>
      </c>
      <c r="B2" s="18">
        <v>0.3276</v>
      </c>
      <c r="C2" s="16" t="s">
        <v>393</v>
      </c>
      <c r="D2" s="16" t="s">
        <v>473</v>
      </c>
      <c r="E2" t="s">
        <v>365</v>
      </c>
    </row>
    <row r="3" spans="1:5">
      <c r="A3" t="s">
        <v>410</v>
      </c>
      <c r="B3" s="18">
        <v>4.5900000000000003E-2</v>
      </c>
      <c r="C3" s="16" t="s">
        <v>393</v>
      </c>
      <c r="D3" s="16" t="s">
        <v>473</v>
      </c>
      <c r="E3" t="s">
        <v>400</v>
      </c>
    </row>
    <row r="4" spans="1:5">
      <c r="A4" t="s">
        <v>412</v>
      </c>
      <c r="B4" s="18">
        <v>2.0799999999999999E-2</v>
      </c>
      <c r="C4" s="16" t="s">
        <v>393</v>
      </c>
      <c r="D4" s="16" t="s">
        <v>473</v>
      </c>
      <c r="E4" t="s">
        <v>401</v>
      </c>
    </row>
    <row r="5" spans="1:5">
      <c r="A5" t="s">
        <v>413</v>
      </c>
      <c r="B5" s="18">
        <v>0.15859999999999999</v>
      </c>
      <c r="C5" s="16" t="s">
        <v>393</v>
      </c>
      <c r="D5" s="16" t="s">
        <v>473</v>
      </c>
      <c r="E5" t="s">
        <v>370</v>
      </c>
    </row>
    <row r="6" spans="1:5">
      <c r="A6" t="s">
        <v>416</v>
      </c>
      <c r="B6" s="18">
        <v>0.16739999999999999</v>
      </c>
      <c r="C6" s="16" t="s">
        <v>393</v>
      </c>
      <c r="D6" s="16" t="s">
        <v>473</v>
      </c>
      <c r="E6" t="s">
        <v>371</v>
      </c>
    </row>
    <row r="7" spans="1:5">
      <c r="A7" t="s">
        <v>418</v>
      </c>
      <c r="B7" s="18">
        <v>2.2100000000000002E-2</v>
      </c>
      <c r="C7" s="16" t="s">
        <v>393</v>
      </c>
      <c r="D7" s="16" t="s">
        <v>473</v>
      </c>
      <c r="E7" t="s">
        <v>366</v>
      </c>
    </row>
    <row r="8" spans="1:5">
      <c r="A8" t="s">
        <v>423</v>
      </c>
      <c r="B8" s="18">
        <v>0.63080000000000003</v>
      </c>
      <c r="C8" s="16" t="s">
        <v>393</v>
      </c>
      <c r="D8" s="16" t="s">
        <v>473</v>
      </c>
      <c r="E8" t="s">
        <v>311</v>
      </c>
    </row>
    <row r="9" spans="1:5">
      <c r="A9" t="s">
        <v>427</v>
      </c>
      <c r="B9" s="18">
        <v>0.19520000000000001</v>
      </c>
      <c r="C9" s="16" t="s">
        <v>393</v>
      </c>
      <c r="D9" s="16" t="s">
        <v>473</v>
      </c>
      <c r="E9" t="s">
        <v>363</v>
      </c>
    </row>
    <row r="10" spans="1:5">
      <c r="A10" t="s">
        <v>429</v>
      </c>
      <c r="B10" s="18">
        <v>2.8809</v>
      </c>
      <c r="C10" s="16" t="s">
        <v>393</v>
      </c>
      <c r="D10" s="16" t="s">
        <v>473</v>
      </c>
      <c r="E10" t="s">
        <v>310</v>
      </c>
    </row>
    <row r="11" spans="1:5">
      <c r="A11" t="s">
        <v>430</v>
      </c>
      <c r="B11" s="18">
        <v>0.71030000000000004</v>
      </c>
      <c r="C11" s="16" t="s">
        <v>393</v>
      </c>
      <c r="D11" s="16" t="s">
        <v>473</v>
      </c>
      <c r="E11" t="s">
        <v>369</v>
      </c>
    </row>
    <row r="12" spans="1:5">
      <c r="A12" t="s">
        <v>434</v>
      </c>
      <c r="B12" s="18">
        <v>11.483599999999999</v>
      </c>
      <c r="C12" s="16" t="s">
        <v>393</v>
      </c>
      <c r="D12" s="16" t="s">
        <v>473</v>
      </c>
      <c r="E12" t="s">
        <v>313</v>
      </c>
    </row>
    <row r="13" spans="1:5">
      <c r="A13" t="s">
        <v>435</v>
      </c>
      <c r="B13" s="18">
        <v>1.0264</v>
      </c>
      <c r="C13" s="16" t="s">
        <v>393</v>
      </c>
      <c r="D13" s="16" t="s">
        <v>473</v>
      </c>
      <c r="E13" t="s">
        <v>368</v>
      </c>
    </row>
    <row r="14" spans="1:5">
      <c r="A14" t="s">
        <v>438</v>
      </c>
      <c r="B14" s="18">
        <v>0.31344148234059899</v>
      </c>
      <c r="C14" s="16" t="s">
        <v>393</v>
      </c>
      <c r="D14" s="16" t="s">
        <v>473</v>
      </c>
      <c r="E14" t="s">
        <v>364</v>
      </c>
    </row>
    <row r="15" spans="1:5">
      <c r="A15" t="s">
        <v>439</v>
      </c>
      <c r="B15" s="18">
        <v>0.31344148234059899</v>
      </c>
      <c r="C15" s="16" t="s">
        <v>393</v>
      </c>
      <c r="D15" s="16" t="s">
        <v>473</v>
      </c>
      <c r="E15" t="s">
        <v>367</v>
      </c>
    </row>
    <row r="16" spans="1:5">
      <c r="A16" t="s">
        <v>440</v>
      </c>
      <c r="B16" s="18">
        <v>3.4641586506029901E-2</v>
      </c>
      <c r="C16" s="16" t="s">
        <v>393</v>
      </c>
      <c r="D16" s="16" t="s">
        <v>473</v>
      </c>
      <c r="E16" t="s">
        <v>402</v>
      </c>
    </row>
    <row r="17" spans="1:5">
      <c r="A17" t="s">
        <v>441</v>
      </c>
      <c r="B17" s="18">
        <v>3.6836484618423503E-4</v>
      </c>
      <c r="C17" s="16" t="s">
        <v>393</v>
      </c>
      <c r="D17" s="16" t="s">
        <v>473</v>
      </c>
      <c r="E17" t="s">
        <v>403</v>
      </c>
    </row>
    <row r="18" spans="1:5">
      <c r="A18" t="s">
        <v>442</v>
      </c>
      <c r="B18" s="18">
        <v>3.0455166649142901E-3</v>
      </c>
      <c r="C18" s="16" t="s">
        <v>393</v>
      </c>
      <c r="D18" s="16" t="s">
        <v>473</v>
      </c>
      <c r="E18" t="s">
        <v>404</v>
      </c>
    </row>
    <row r="19" spans="1:5">
      <c r="A19" t="s">
        <v>443</v>
      </c>
      <c r="B19" s="18">
        <v>1.7985574082811501E-2</v>
      </c>
      <c r="C19" s="16" t="s">
        <v>393</v>
      </c>
      <c r="D19" s="16" t="s">
        <v>473</v>
      </c>
      <c r="E19" t="s">
        <v>372</v>
      </c>
    </row>
    <row r="20" spans="1:5">
      <c r="A20" t="s">
        <v>444</v>
      </c>
      <c r="B20" s="18">
        <v>0.117402518928761</v>
      </c>
      <c r="C20" s="16" t="s">
        <v>393</v>
      </c>
      <c r="D20" s="16" t="s">
        <v>473</v>
      </c>
      <c r="E20" t="s">
        <v>373</v>
      </c>
    </row>
    <row r="21" spans="1:5">
      <c r="A21" t="s">
        <v>446</v>
      </c>
      <c r="B21" s="18">
        <v>5.3510686746662903E-3</v>
      </c>
      <c r="C21" s="16" t="s">
        <v>393</v>
      </c>
      <c r="D21" s="16" t="s">
        <v>473</v>
      </c>
      <c r="E21" t="s">
        <v>376</v>
      </c>
    </row>
    <row r="22" spans="1:5">
      <c r="A22" t="s">
        <v>448</v>
      </c>
      <c r="B22" s="18">
        <v>0.67404869644403398</v>
      </c>
      <c r="C22" s="16" t="s">
        <v>393</v>
      </c>
      <c r="D22" s="16" t="s">
        <v>473</v>
      </c>
      <c r="E22" t="s">
        <v>392</v>
      </c>
    </row>
    <row r="23" spans="1:5">
      <c r="A23" t="s">
        <v>449</v>
      </c>
      <c r="B23" s="18">
        <v>16.598249175803701</v>
      </c>
      <c r="C23" s="16" t="s">
        <v>393</v>
      </c>
      <c r="D23" s="16" t="s">
        <v>474</v>
      </c>
      <c r="E23" t="s">
        <v>305</v>
      </c>
    </row>
    <row r="24" spans="1:5">
      <c r="A24" t="s">
        <v>411</v>
      </c>
      <c r="B24" s="18">
        <v>0.18229999999999999</v>
      </c>
      <c r="C24" s="16" t="s">
        <v>393</v>
      </c>
      <c r="D24" s="16" t="s">
        <v>475</v>
      </c>
      <c r="E24" t="s">
        <v>316</v>
      </c>
    </row>
    <row r="25" spans="1:5">
      <c r="A25" t="s">
        <v>414</v>
      </c>
      <c r="B25" s="18">
        <v>1.61E-2</v>
      </c>
      <c r="C25" s="16" t="s">
        <v>393</v>
      </c>
      <c r="D25" s="16" t="s">
        <v>475</v>
      </c>
      <c r="E25" t="s">
        <v>374</v>
      </c>
    </row>
    <row r="26" spans="1:5">
      <c r="A26" t="s">
        <v>417</v>
      </c>
      <c r="B26" s="18">
        <v>0.1694</v>
      </c>
      <c r="C26" s="16" t="s">
        <v>393</v>
      </c>
      <c r="D26" s="16" t="s">
        <v>475</v>
      </c>
      <c r="E26" t="s">
        <v>375</v>
      </c>
    </row>
    <row r="27" spans="1:5">
      <c r="A27" t="s">
        <v>433</v>
      </c>
      <c r="B27" s="18">
        <v>0.60299999999999998</v>
      </c>
      <c r="C27" s="16" t="s">
        <v>393</v>
      </c>
      <c r="D27" s="16" t="s">
        <v>475</v>
      </c>
      <c r="E27" t="s">
        <v>359</v>
      </c>
    </row>
    <row r="28" spans="1:5">
      <c r="A28" t="s">
        <v>437</v>
      </c>
      <c r="B28" s="18">
        <v>1.4747102284103201E-2</v>
      </c>
      <c r="C28" s="16" t="s">
        <v>393</v>
      </c>
      <c r="D28" s="16" t="s">
        <v>475</v>
      </c>
      <c r="E28" t="s">
        <v>309</v>
      </c>
    </row>
    <row r="29" spans="1:5">
      <c r="A29" t="s">
        <v>445</v>
      </c>
      <c r="B29" s="18">
        <v>0.16630370448503401</v>
      </c>
      <c r="C29" s="16" t="s">
        <v>393</v>
      </c>
      <c r="D29" s="16" t="s">
        <v>475</v>
      </c>
      <c r="E29" t="s">
        <v>374</v>
      </c>
    </row>
    <row r="30" spans="1:5">
      <c r="A30" t="s">
        <v>405</v>
      </c>
      <c r="B30" s="18">
        <v>1.4411</v>
      </c>
      <c r="C30" s="16" t="s">
        <v>393</v>
      </c>
      <c r="D30" s="16" t="s">
        <v>472</v>
      </c>
      <c r="E30" t="s">
        <v>350</v>
      </c>
    </row>
    <row r="31" spans="1:5">
      <c r="A31" t="s">
        <v>406</v>
      </c>
      <c r="B31" s="18">
        <v>1.1807000000000001</v>
      </c>
      <c r="C31" s="16" t="s">
        <v>393</v>
      </c>
      <c r="D31" s="16" t="s">
        <v>472</v>
      </c>
      <c r="E31" t="s">
        <v>353</v>
      </c>
    </row>
    <row r="32" spans="1:5">
      <c r="A32" t="s">
        <v>407</v>
      </c>
      <c r="B32" s="18">
        <v>4.1772</v>
      </c>
      <c r="C32" s="16" t="s">
        <v>393</v>
      </c>
      <c r="D32" s="16" t="s">
        <v>472</v>
      </c>
      <c r="E32" t="s">
        <v>346</v>
      </c>
    </row>
    <row r="33" spans="1:5">
      <c r="A33" t="s">
        <v>408</v>
      </c>
      <c r="B33" s="18">
        <v>4.2045000000000003</v>
      </c>
      <c r="C33" s="16" t="s">
        <v>393</v>
      </c>
      <c r="D33" s="16" t="s">
        <v>472</v>
      </c>
      <c r="E33" t="s">
        <v>343</v>
      </c>
    </row>
    <row r="34" spans="1:5">
      <c r="A34" t="s">
        <v>415</v>
      </c>
      <c r="B34" s="18">
        <v>5.6300000000000003E-2</v>
      </c>
      <c r="C34" s="16" t="s">
        <v>393</v>
      </c>
      <c r="D34" s="16" t="s">
        <v>472</v>
      </c>
      <c r="E34" t="s">
        <v>355</v>
      </c>
    </row>
    <row r="35" spans="1:5">
      <c r="A35" t="s">
        <v>419</v>
      </c>
      <c r="B35" s="18">
        <v>5.6435000000000004</v>
      </c>
      <c r="C35" s="16" t="s">
        <v>393</v>
      </c>
      <c r="D35" s="16" t="s">
        <v>472</v>
      </c>
      <c r="E35" t="s">
        <v>351</v>
      </c>
    </row>
    <row r="36" spans="1:5">
      <c r="A36" t="s">
        <v>420</v>
      </c>
      <c r="B36" s="18">
        <v>0.91100000000000003</v>
      </c>
      <c r="C36" s="16" t="s">
        <v>393</v>
      </c>
      <c r="D36" s="16" t="s">
        <v>472</v>
      </c>
      <c r="E36" t="s">
        <v>312</v>
      </c>
    </row>
    <row r="37" spans="1:5">
      <c r="A37" t="s">
        <v>421</v>
      </c>
      <c r="B37" s="18">
        <v>5.43658726642696E-2</v>
      </c>
      <c r="C37" s="16" t="s">
        <v>393</v>
      </c>
      <c r="D37" s="16" t="s">
        <v>472</v>
      </c>
      <c r="E37" t="s">
        <v>362</v>
      </c>
    </row>
    <row r="38" spans="1:5">
      <c r="A38" t="s">
        <v>422</v>
      </c>
      <c r="B38" s="18">
        <v>1.1880999999999999</v>
      </c>
      <c r="C38" s="16" t="s">
        <v>393</v>
      </c>
      <c r="D38" s="16" t="s">
        <v>472</v>
      </c>
      <c r="E38" t="s">
        <v>344</v>
      </c>
    </row>
    <row r="39" spans="1:5">
      <c r="A39" t="s">
        <v>424</v>
      </c>
      <c r="B39" s="18">
        <v>2.3546999999999998</v>
      </c>
      <c r="C39" s="16" t="s">
        <v>393</v>
      </c>
      <c r="D39" s="16" t="s">
        <v>472</v>
      </c>
      <c r="E39" t="s">
        <v>347</v>
      </c>
    </row>
    <row r="40" spans="1:5">
      <c r="A40" t="s">
        <v>426</v>
      </c>
      <c r="B40" s="18">
        <v>0.74680000000000002</v>
      </c>
      <c r="C40" s="16" t="s">
        <v>393</v>
      </c>
      <c r="D40" s="16" t="s">
        <v>472</v>
      </c>
      <c r="E40" t="s">
        <v>348</v>
      </c>
    </row>
    <row r="41" spans="1:5">
      <c r="A41" t="s">
        <v>428</v>
      </c>
      <c r="B41" s="18">
        <v>1.1142000000000001</v>
      </c>
      <c r="C41" s="16" t="s">
        <v>393</v>
      </c>
      <c r="D41" s="16" t="s">
        <v>472</v>
      </c>
      <c r="E41" t="s">
        <v>349</v>
      </c>
    </row>
    <row r="42" spans="1:5">
      <c r="A42" t="s">
        <v>431</v>
      </c>
      <c r="B42" s="18">
        <v>11.7393</v>
      </c>
      <c r="C42" s="16" t="s">
        <v>393</v>
      </c>
      <c r="D42" s="16" t="s">
        <v>472</v>
      </c>
      <c r="E42" t="s">
        <v>342</v>
      </c>
    </row>
    <row r="43" spans="1:5">
      <c r="A43" t="s">
        <v>432</v>
      </c>
      <c r="B43" s="18">
        <v>3.7890000000000001</v>
      </c>
      <c r="C43" s="16" t="s">
        <v>393</v>
      </c>
      <c r="D43" s="16" t="s">
        <v>472</v>
      </c>
      <c r="E43" t="s">
        <v>345</v>
      </c>
    </row>
    <row r="44" spans="1:5">
      <c r="A44" t="s">
        <v>436</v>
      </c>
      <c r="B44" s="18">
        <v>5.6878000000000002</v>
      </c>
      <c r="C44" s="16" t="s">
        <v>393</v>
      </c>
      <c r="D44" s="16" t="s">
        <v>472</v>
      </c>
      <c r="E44" t="s">
        <v>304</v>
      </c>
    </row>
    <row r="45" spans="1:5">
      <c r="A45" t="s">
        <v>447</v>
      </c>
      <c r="B45" s="18">
        <v>0.30765875038263302</v>
      </c>
      <c r="C45" s="16" t="s">
        <v>393</v>
      </c>
      <c r="D45" s="16" t="s">
        <v>472</v>
      </c>
      <c r="E45" t="s">
        <v>378</v>
      </c>
    </row>
    <row r="46" spans="1:5">
      <c r="A46" t="s">
        <v>450</v>
      </c>
      <c r="B46" s="18">
        <v>1.1263039887855699</v>
      </c>
      <c r="C46" s="16" t="s">
        <v>393</v>
      </c>
      <c r="D46" s="16" t="s">
        <v>472</v>
      </c>
      <c r="E46" t="s">
        <v>352</v>
      </c>
    </row>
    <row r="47" spans="1:5">
      <c r="A47" t="s">
        <v>451</v>
      </c>
      <c r="B47" s="18">
        <v>0.112828236921674</v>
      </c>
      <c r="C47" s="16" t="s">
        <v>393</v>
      </c>
      <c r="D47" s="16" t="s">
        <v>472</v>
      </c>
      <c r="E47" t="s">
        <v>354</v>
      </c>
    </row>
    <row r="48" spans="1:5">
      <c r="A48" t="s">
        <v>452</v>
      </c>
      <c r="B48" s="18">
        <v>4.2023332696551297</v>
      </c>
      <c r="C48" s="16" t="s">
        <v>393</v>
      </c>
      <c r="D48" s="16" t="s">
        <v>472</v>
      </c>
      <c r="E48" t="s">
        <v>356</v>
      </c>
    </row>
    <row r="49" spans="1:5">
      <c r="A49" t="s">
        <v>453</v>
      </c>
      <c r="B49" s="18">
        <v>1.1263039887855699</v>
      </c>
      <c r="C49" s="16" t="s">
        <v>393</v>
      </c>
      <c r="D49" s="16" t="s">
        <v>472</v>
      </c>
      <c r="E49" t="s">
        <v>357</v>
      </c>
    </row>
    <row r="50" spans="1:5">
      <c r="A50" t="s">
        <v>454</v>
      </c>
      <c r="B50" s="18">
        <v>5.43658726642696E-2</v>
      </c>
      <c r="C50" s="16" t="s">
        <v>393</v>
      </c>
      <c r="D50" s="16" t="s">
        <v>472</v>
      </c>
      <c r="E50" t="s">
        <v>358</v>
      </c>
    </row>
    <row r="51" spans="1:5">
      <c r="A51" t="s">
        <v>455</v>
      </c>
      <c r="B51" s="18">
        <v>0.69178232620117497</v>
      </c>
      <c r="C51" s="16" t="s">
        <v>393</v>
      </c>
      <c r="D51" s="16" t="s">
        <v>472</v>
      </c>
      <c r="E51" t="s">
        <v>306</v>
      </c>
    </row>
    <row r="52" spans="1:5">
      <c r="A52" t="s">
        <v>425</v>
      </c>
      <c r="B52" s="18">
        <v>0.34460000000000002</v>
      </c>
      <c r="C52" s="16" t="s">
        <v>393</v>
      </c>
      <c r="D52" s="16" t="s">
        <v>476</v>
      </c>
      <c r="E52" t="s">
        <v>377</v>
      </c>
    </row>
    <row r="53" spans="1:5">
      <c r="A53" t="s">
        <v>456</v>
      </c>
      <c r="B53" s="18">
        <v>6.2879650137899604E-2</v>
      </c>
      <c r="C53" s="16" t="s">
        <v>393</v>
      </c>
      <c r="D53" s="16" t="s">
        <v>476</v>
      </c>
      <c r="E53" t="s">
        <v>307</v>
      </c>
    </row>
    <row r="54" spans="1:5">
      <c r="A54" t="s">
        <v>457</v>
      </c>
      <c r="B54" s="18">
        <v>6.2879650137899604E-2</v>
      </c>
      <c r="C54" s="16" t="s">
        <v>393</v>
      </c>
      <c r="D54" s="16" t="s">
        <v>476</v>
      </c>
      <c r="E54" t="s">
        <v>360</v>
      </c>
    </row>
    <row r="55" spans="1:5">
      <c r="A55" t="s">
        <v>458</v>
      </c>
      <c r="B55" s="18">
        <v>6.2879650137899604E-2</v>
      </c>
      <c r="C55" s="16" t="s">
        <v>393</v>
      </c>
      <c r="D55" s="16" t="s">
        <v>476</v>
      </c>
      <c r="E55" t="s">
        <v>361</v>
      </c>
    </row>
    <row r="56" spans="1:5">
      <c r="A56" t="s">
        <v>459</v>
      </c>
      <c r="B56" s="18">
        <v>1.1060000000000001</v>
      </c>
      <c r="C56" s="16" t="s">
        <v>335</v>
      </c>
      <c r="D56"/>
      <c r="E56" t="s">
        <v>384</v>
      </c>
    </row>
    <row r="57" spans="1:5">
      <c r="A57" t="s">
        <v>460</v>
      </c>
      <c r="B57" s="18">
        <v>1.1060000000000001</v>
      </c>
      <c r="C57" s="16" t="s">
        <v>335</v>
      </c>
      <c r="D57"/>
      <c r="E57" t="s">
        <v>382</v>
      </c>
    </row>
    <row r="58" spans="1:5">
      <c r="A58" t="s">
        <v>461</v>
      </c>
      <c r="B58" s="18">
        <v>0.55489999999999995</v>
      </c>
      <c r="C58" s="16" t="s">
        <v>335</v>
      </c>
      <c r="D58"/>
      <c r="E58" t="s">
        <v>385</v>
      </c>
    </row>
    <row r="59" spans="1:5">
      <c r="A59" t="s">
        <v>462</v>
      </c>
      <c r="B59" s="18">
        <v>2.8199999999999999E-2</v>
      </c>
      <c r="C59" s="16" t="s">
        <v>335</v>
      </c>
      <c r="D59"/>
      <c r="E59" t="s">
        <v>379</v>
      </c>
    </row>
    <row r="60" spans="1:5">
      <c r="A60" t="s">
        <v>463</v>
      </c>
      <c r="B60" s="18">
        <v>0.55310000000000004</v>
      </c>
      <c r="C60" s="16" t="s">
        <v>335</v>
      </c>
      <c r="D60"/>
      <c r="E60" t="s">
        <v>386</v>
      </c>
    </row>
    <row r="61" spans="1:5">
      <c r="A61" t="s">
        <v>464</v>
      </c>
      <c r="B61" s="18">
        <v>0.57679999999999998</v>
      </c>
      <c r="C61" s="16" t="s">
        <v>335</v>
      </c>
      <c r="D61"/>
      <c r="E61" t="s">
        <v>390</v>
      </c>
    </row>
    <row r="62" spans="1:5">
      <c r="A62" t="s">
        <v>465</v>
      </c>
      <c r="B62" s="18">
        <v>0.57679999999999998</v>
      </c>
      <c r="C62" s="16" t="s">
        <v>335</v>
      </c>
      <c r="D62"/>
      <c r="E62" t="s">
        <v>387</v>
      </c>
    </row>
    <row r="63" spans="1:5">
      <c r="A63" t="s">
        <v>466</v>
      </c>
      <c r="B63" s="18">
        <v>0.58979999999999999</v>
      </c>
      <c r="C63" s="16" t="s">
        <v>335</v>
      </c>
      <c r="D63"/>
      <c r="E63" t="s">
        <v>381</v>
      </c>
    </row>
    <row r="64" spans="1:5">
      <c r="A64" t="s">
        <v>467</v>
      </c>
      <c r="B64" s="18">
        <v>1.1061000000000001</v>
      </c>
      <c r="C64" s="16" t="s">
        <v>335</v>
      </c>
      <c r="D64"/>
      <c r="E64" t="s">
        <v>383</v>
      </c>
    </row>
    <row r="65" spans="1:5">
      <c r="A65" t="s">
        <v>468</v>
      </c>
      <c r="B65" s="18">
        <v>1.1108</v>
      </c>
      <c r="C65" s="16" t="s">
        <v>335</v>
      </c>
      <c r="D65"/>
      <c r="E65" t="s">
        <v>391</v>
      </c>
    </row>
    <row r="66" spans="1:5">
      <c r="A66" t="s">
        <v>469</v>
      </c>
      <c r="B66" s="18">
        <v>2.2425999999999999</v>
      </c>
      <c r="C66" s="16" t="s">
        <v>335</v>
      </c>
      <c r="D66"/>
      <c r="E66" t="s">
        <v>388</v>
      </c>
    </row>
    <row r="67" spans="1:5">
      <c r="A67" t="s">
        <v>470</v>
      </c>
      <c r="B67" s="18">
        <v>0.55301844772425501</v>
      </c>
      <c r="C67" s="16" t="s">
        <v>335</v>
      </c>
      <c r="D67"/>
      <c r="E67" t="s">
        <v>380</v>
      </c>
    </row>
    <row r="68" spans="1:5">
      <c r="A68" t="s">
        <v>471</v>
      </c>
      <c r="B68" s="18">
        <v>0.55301844772425501</v>
      </c>
      <c r="C68" s="16" t="s">
        <v>335</v>
      </c>
      <c r="D68"/>
      <c r="E68" t="s">
        <v>389</v>
      </c>
    </row>
    <row r="69" spans="1:5">
      <c r="D69"/>
    </row>
    <row r="70" spans="1:5">
      <c r="D70"/>
    </row>
    <row r="71" spans="1:5">
      <c r="D71"/>
    </row>
    <row r="72" spans="1:5">
      <c r="D72"/>
    </row>
    <row r="73" spans="1:5">
      <c r="D73"/>
    </row>
    <row r="74" spans="1:5">
      <c r="D74"/>
    </row>
    <row r="75" spans="1:5">
      <c r="D75"/>
    </row>
    <row r="76" spans="1:5">
      <c r="D76"/>
    </row>
    <row r="77" spans="1:5">
      <c r="D77"/>
    </row>
    <row r="78" spans="1:5">
      <c r="D78"/>
    </row>
    <row r="79" spans="1:5">
      <c r="D79"/>
    </row>
    <row r="80" spans="1:5">
      <c r="D80"/>
    </row>
    <row r="81" spans="4:4">
      <c r="D81"/>
    </row>
    <row r="82" spans="4:4">
      <c r="D82"/>
    </row>
    <row r="83" spans="4:4">
      <c r="D83"/>
    </row>
    <row r="84" spans="4:4">
      <c r="D84"/>
    </row>
    <row r="85" spans="4:4">
      <c r="D85"/>
    </row>
    <row r="86" spans="4:4">
      <c r="D86"/>
    </row>
    <row r="87" spans="4:4">
      <c r="D87"/>
    </row>
    <row r="88" spans="4:4">
      <c r="D88"/>
    </row>
    <row r="89" spans="4:4">
      <c r="D89"/>
    </row>
    <row r="90" spans="4:4">
      <c r="D90"/>
    </row>
    <row r="91" spans="4:4">
      <c r="D91"/>
    </row>
    <row r="92" spans="4:4">
      <c r="D92"/>
    </row>
    <row r="93" spans="4:4">
      <c r="D93"/>
    </row>
    <row r="94" spans="4:4">
      <c r="D94"/>
    </row>
    <row r="95" spans="4:4">
      <c r="D95"/>
    </row>
    <row r="96" spans="4:4">
      <c r="D96"/>
    </row>
    <row r="97" spans="4:4">
      <c r="D97"/>
    </row>
    <row r="98" spans="4:4">
      <c r="D98"/>
    </row>
    <row r="99" spans="4:4">
      <c r="D99"/>
    </row>
    <row r="100" spans="4:4">
      <c r="D100"/>
    </row>
    <row r="101" spans="4:4">
      <c r="D101"/>
    </row>
    <row r="102" spans="4:4">
      <c r="D102"/>
    </row>
    <row r="103" spans="4:4">
      <c r="D103"/>
    </row>
    <row r="104" spans="4:4">
      <c r="D104"/>
    </row>
    <row r="105" spans="4:4">
      <c r="D105"/>
    </row>
    <row r="106" spans="4:4">
      <c r="D106"/>
    </row>
    <row r="107" spans="4:4">
      <c r="D107"/>
    </row>
    <row r="108" spans="4:4">
      <c r="D108"/>
    </row>
    <row r="109" spans="4:4">
      <c r="D109"/>
    </row>
    <row r="110" spans="4:4">
      <c r="D110"/>
    </row>
    <row r="111" spans="4:4">
      <c r="D111"/>
    </row>
    <row r="112" spans="4:4">
      <c r="D112"/>
    </row>
    <row r="113" spans="4:4">
      <c r="D113"/>
    </row>
    <row r="114" spans="4:4">
      <c r="D114"/>
    </row>
    <row r="115" spans="4:4">
      <c r="D115"/>
    </row>
    <row r="116" spans="4:4">
      <c r="D116"/>
    </row>
    <row r="117" spans="4:4">
      <c r="D117"/>
    </row>
    <row r="118" spans="4:4">
      <c r="D118"/>
    </row>
    <row r="119" spans="4:4">
      <c r="D119"/>
    </row>
    <row r="120" spans="4:4">
      <c r="D120"/>
    </row>
    <row r="121" spans="4:4">
      <c r="D121"/>
    </row>
    <row r="122" spans="4:4">
      <c r="D122"/>
    </row>
    <row r="123" spans="4:4">
      <c r="D123"/>
    </row>
    <row r="124" spans="4:4">
      <c r="D124"/>
    </row>
    <row r="125" spans="4:4">
      <c r="D125"/>
    </row>
    <row r="126" spans="4:4">
      <c r="D126"/>
    </row>
    <row r="127" spans="4:4">
      <c r="D127"/>
    </row>
    <row r="128" spans="4:4">
      <c r="D128"/>
    </row>
    <row r="129" spans="4:4">
      <c r="D129"/>
    </row>
    <row r="130" spans="4:4">
      <c r="D130"/>
    </row>
    <row r="131" spans="4:4">
      <c r="D131"/>
    </row>
    <row r="132" spans="4:4">
      <c r="D132"/>
    </row>
    <row r="133" spans="4:4">
      <c r="D133"/>
    </row>
    <row r="134" spans="4:4">
      <c r="D134"/>
    </row>
    <row r="135" spans="4:4">
      <c r="D135"/>
    </row>
    <row r="136" spans="4:4">
      <c r="D136"/>
    </row>
    <row r="137" spans="4:4">
      <c r="D137"/>
    </row>
    <row r="138" spans="4:4">
      <c r="D138"/>
    </row>
    <row r="139" spans="4:4">
      <c r="D139"/>
    </row>
    <row r="140" spans="4:4">
      <c r="D140"/>
    </row>
    <row r="141" spans="4:4">
      <c r="D141"/>
    </row>
    <row r="142" spans="4:4">
      <c r="D142"/>
    </row>
    <row r="143" spans="4:4">
      <c r="D143"/>
    </row>
    <row r="144" spans="4:4">
      <c r="D144"/>
    </row>
    <row r="145" spans="4:4">
      <c r="D145"/>
    </row>
    <row r="146" spans="4:4">
      <c r="D146"/>
    </row>
    <row r="147" spans="4:4">
      <c r="D147"/>
    </row>
    <row r="148" spans="4:4">
      <c r="D148"/>
    </row>
    <row r="149" spans="4:4">
      <c r="D149"/>
    </row>
    <row r="150" spans="4:4">
      <c r="D150"/>
    </row>
    <row r="151" spans="4:4">
      <c r="D151"/>
    </row>
    <row r="152" spans="4:4">
      <c r="D152"/>
    </row>
    <row r="153" spans="4:4">
      <c r="D153"/>
    </row>
    <row r="154" spans="4:4">
      <c r="D154"/>
    </row>
    <row r="155" spans="4:4">
      <c r="D155"/>
    </row>
    <row r="156" spans="4:4">
      <c r="D156"/>
    </row>
    <row r="157" spans="4:4">
      <c r="D157"/>
    </row>
    <row r="158" spans="4:4">
      <c r="D158"/>
    </row>
    <row r="159" spans="4:4">
      <c r="D159"/>
    </row>
    <row r="160" spans="4:4">
      <c r="D160"/>
    </row>
    <row r="161" spans="2:4">
      <c r="D161"/>
    </row>
    <row r="162" spans="2:4">
      <c r="D162"/>
    </row>
    <row r="163" spans="2:4">
      <c r="D163"/>
    </row>
    <row r="164" spans="2:4">
      <c r="D164"/>
    </row>
    <row r="165" spans="2:4">
      <c r="D165"/>
    </row>
    <row r="166" spans="2:4">
      <c r="D166"/>
    </row>
    <row r="167" spans="2:4">
      <c r="D167"/>
    </row>
    <row r="168" spans="2:4">
      <c r="D168"/>
    </row>
    <row r="169" spans="2:4">
      <c r="D169"/>
    </row>
    <row r="170" spans="2:4">
      <c r="D170"/>
    </row>
    <row r="171" spans="2:4">
      <c r="D171"/>
    </row>
    <row r="172" spans="2:4">
      <c r="D172"/>
    </row>
    <row r="173" spans="2:4">
      <c r="D173"/>
    </row>
    <row r="174" spans="2:4">
      <c r="B174" s="17"/>
    </row>
    <row r="175" spans="2:4">
      <c r="B175" s="17"/>
    </row>
  </sheetData>
  <autoFilter ref="A1:E1" xr:uid="{60EEAC6B-2690-4EE5-9DF2-E5692EC003D5}">
    <sortState xmlns:xlrd2="http://schemas.microsoft.com/office/spreadsheetml/2017/richdata2" ref="A2:E68">
      <sortCondition ref="D1"/>
    </sortState>
  </autoFilter>
  <conditionalFormatting sqref="B141:B175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:B68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BB2CF0-23C7-4549-8864-2F74595E925F}">
  <dimension ref="A1:G30"/>
  <sheetViews>
    <sheetView workbookViewId="0">
      <selection activeCell="G8" sqref="G8"/>
    </sheetView>
  </sheetViews>
  <sheetFormatPr defaultRowHeight="15"/>
  <cols>
    <col min="1" max="1" width="27" bestFit="1" customWidth="1"/>
    <col min="2" max="2" width="15.28515625" bestFit="1" customWidth="1"/>
    <col min="3" max="3" width="10.7109375" bestFit="1" customWidth="1"/>
    <col min="5" max="5" width="25.28515625" bestFit="1" customWidth="1"/>
    <col min="6" max="6" width="15.28515625" bestFit="1" customWidth="1"/>
    <col min="7" max="7" width="10.7109375" bestFit="1" customWidth="1"/>
  </cols>
  <sheetData>
    <row r="1" spans="1:7" ht="15.75">
      <c r="A1" s="14" t="s">
        <v>317</v>
      </c>
      <c r="B1" s="14" t="s">
        <v>318</v>
      </c>
      <c r="C1" s="14" t="s">
        <v>319</v>
      </c>
      <c r="E1" s="14" t="s">
        <v>317</v>
      </c>
      <c r="F1" s="14" t="s">
        <v>318</v>
      </c>
      <c r="G1" s="14" t="s">
        <v>319</v>
      </c>
    </row>
    <row r="2" spans="1:7">
      <c r="A2" t="s">
        <v>320</v>
      </c>
      <c r="B2" s="19">
        <v>0.12551034623174273</v>
      </c>
      <c r="C2">
        <v>0</v>
      </c>
      <c r="E2" t="s">
        <v>393</v>
      </c>
      <c r="F2" s="19">
        <v>83.123881524662721</v>
      </c>
      <c r="G2" s="19">
        <v>89.342807529875415</v>
      </c>
    </row>
    <row r="3" spans="1:7">
      <c r="A3" t="s">
        <v>321</v>
      </c>
      <c r="B3" s="19">
        <v>0.46172269312787323</v>
      </c>
      <c r="C3">
        <v>0</v>
      </c>
      <c r="E3" t="s">
        <v>335</v>
      </c>
      <c r="F3" s="19">
        <v>7.635101104812525E-3</v>
      </c>
      <c r="G3" s="19">
        <v>10.657136895448513</v>
      </c>
    </row>
    <row r="4" spans="1:7">
      <c r="A4" s="6" t="s">
        <v>322</v>
      </c>
      <c r="B4" s="19">
        <v>21.094846708601679</v>
      </c>
      <c r="C4" s="19">
        <v>19.149326290828604</v>
      </c>
      <c r="E4" t="s">
        <v>338</v>
      </c>
      <c r="F4">
        <v>0</v>
      </c>
      <c r="G4">
        <v>0</v>
      </c>
    </row>
    <row r="5" spans="1:7">
      <c r="A5" s="6" t="s">
        <v>323</v>
      </c>
      <c r="B5" s="19">
        <v>0.25155648903224426</v>
      </c>
      <c r="C5">
        <v>0</v>
      </c>
    </row>
    <row r="6" spans="1:7">
      <c r="A6" t="s">
        <v>324</v>
      </c>
      <c r="B6" s="19">
        <v>0.39943634200966577</v>
      </c>
      <c r="C6">
        <v>0</v>
      </c>
    </row>
    <row r="7" spans="1:7" ht="15.75">
      <c r="A7" t="s">
        <v>325</v>
      </c>
      <c r="B7" s="19">
        <v>3.8845251235011091E-2</v>
      </c>
      <c r="C7">
        <v>0</v>
      </c>
      <c r="E7" s="14" t="s">
        <v>478</v>
      </c>
      <c r="F7" s="14" t="s">
        <v>318</v>
      </c>
      <c r="G7" s="14" t="s">
        <v>319</v>
      </c>
    </row>
    <row r="8" spans="1:7">
      <c r="A8" t="s">
        <v>326</v>
      </c>
      <c r="B8" s="19">
        <v>4.1658183220994655E-2</v>
      </c>
      <c r="C8">
        <v>0</v>
      </c>
      <c r="E8" s="6" t="s">
        <v>322</v>
      </c>
      <c r="F8" s="19">
        <v>21.094846708601679</v>
      </c>
      <c r="G8" s="19">
        <v>19.149326290828604</v>
      </c>
    </row>
    <row r="9" spans="1:7">
      <c r="A9" t="s">
        <v>327</v>
      </c>
      <c r="B9" s="19">
        <v>3.8443403808442016E-2</v>
      </c>
      <c r="C9">
        <v>0</v>
      </c>
      <c r="E9" s="6" t="s">
        <v>329</v>
      </c>
      <c r="F9">
        <v>0</v>
      </c>
      <c r="G9" s="19">
        <v>16.598249175803701</v>
      </c>
    </row>
    <row r="10" spans="1:7">
      <c r="A10" t="s">
        <v>328</v>
      </c>
      <c r="B10" s="19">
        <v>2.7593523291076845E-2</v>
      </c>
      <c r="C10">
        <v>0</v>
      </c>
      <c r="E10" s="6" t="s">
        <v>330</v>
      </c>
      <c r="F10" s="19">
        <v>0.20253110299081648</v>
      </c>
      <c r="G10" s="19">
        <v>1.1518508067691373</v>
      </c>
    </row>
    <row r="11" spans="1:7">
      <c r="A11" s="6" t="s">
        <v>329</v>
      </c>
      <c r="B11">
        <v>0</v>
      </c>
      <c r="C11" s="19">
        <v>16.598249175803701</v>
      </c>
      <c r="E11" s="6" t="s">
        <v>337</v>
      </c>
      <c r="F11" s="19">
        <v>58.371955335998031</v>
      </c>
      <c r="G11" s="19">
        <v>51.910142306060308</v>
      </c>
    </row>
    <row r="12" spans="1:7">
      <c r="A12" s="6" t="s">
        <v>330</v>
      </c>
      <c r="B12" s="19">
        <v>0.20253110299081648</v>
      </c>
      <c r="C12" s="19">
        <v>1.1518508067691373</v>
      </c>
      <c r="E12" s="6" t="s">
        <v>339</v>
      </c>
      <c r="F12" s="19">
        <v>0.39809685058776889</v>
      </c>
      <c r="G12" s="19">
        <v>0.53323895041369884</v>
      </c>
    </row>
    <row r="13" spans="1:7">
      <c r="A13" t="s">
        <v>331</v>
      </c>
      <c r="B13" s="19">
        <v>0.32187978868183337</v>
      </c>
      <c r="C13">
        <v>0</v>
      </c>
    </row>
    <row r="14" spans="1:7">
      <c r="A14" s="6" t="s">
        <v>332</v>
      </c>
      <c r="B14" s="19">
        <v>4.5140860917926684E-2</v>
      </c>
      <c r="C14">
        <v>0</v>
      </c>
    </row>
    <row r="15" spans="1:7">
      <c r="A15" t="s">
        <v>333</v>
      </c>
      <c r="B15" s="19">
        <v>2.137426461920938</v>
      </c>
      <c r="C15">
        <v>0</v>
      </c>
    </row>
    <row r="16" spans="1:7">
      <c r="A16" t="s">
        <v>334</v>
      </c>
      <c r="B16" s="19">
        <v>1.0715931375175474E-2</v>
      </c>
      <c r="C16">
        <v>0</v>
      </c>
    </row>
    <row r="17" spans="1:3">
      <c r="A17" s="6" t="s">
        <v>335</v>
      </c>
      <c r="B17" s="19">
        <v>7.635101104812525E-3</v>
      </c>
      <c r="C17" s="19">
        <v>10.657136895448513</v>
      </c>
    </row>
    <row r="18" spans="1:3">
      <c r="A18" t="s">
        <v>336</v>
      </c>
      <c r="B18" s="19">
        <v>0.14721010726647307</v>
      </c>
      <c r="C18">
        <v>0</v>
      </c>
    </row>
    <row r="19" spans="1:3">
      <c r="A19" s="6" t="s">
        <v>337</v>
      </c>
      <c r="B19" s="19">
        <v>58.371955335998031</v>
      </c>
      <c r="C19" s="19">
        <v>51.910142306060308</v>
      </c>
    </row>
    <row r="20" spans="1:3">
      <c r="A20" s="6" t="s">
        <v>339</v>
      </c>
      <c r="B20" s="19">
        <v>0.39809685058776889</v>
      </c>
      <c r="C20" s="19">
        <v>0.53323895041369884</v>
      </c>
    </row>
    <row r="21" spans="1:3">
      <c r="A21" s="6" t="s">
        <v>477</v>
      </c>
      <c r="B21" s="19">
        <v>0.10488217833452995</v>
      </c>
      <c r="C21">
        <v>0</v>
      </c>
    </row>
    <row r="24" spans="1:3" ht="15.75">
      <c r="A24" s="14" t="s">
        <v>317</v>
      </c>
      <c r="B24" s="14" t="s">
        <v>318</v>
      </c>
      <c r="C24" s="14" t="s">
        <v>319</v>
      </c>
    </row>
    <row r="25" spans="1:3">
      <c r="A25" s="6" t="s">
        <v>322</v>
      </c>
      <c r="B25" s="19">
        <v>21.094846708601679</v>
      </c>
      <c r="C25" s="19">
        <v>19.149326290828604</v>
      </c>
    </row>
    <row r="26" spans="1:3">
      <c r="A26" s="6" t="s">
        <v>329</v>
      </c>
      <c r="B26">
        <v>0</v>
      </c>
      <c r="C26" s="19">
        <v>16.598249175803701</v>
      </c>
    </row>
    <row r="27" spans="1:3">
      <c r="A27" s="6" t="s">
        <v>330</v>
      </c>
      <c r="B27" s="19">
        <v>0.20253110299081648</v>
      </c>
      <c r="C27" s="19">
        <v>1.1518508067691373</v>
      </c>
    </row>
    <row r="28" spans="1:3">
      <c r="A28" t="s">
        <v>333</v>
      </c>
      <c r="B28" s="19">
        <v>2.137426461920938</v>
      </c>
      <c r="C28">
        <v>0</v>
      </c>
    </row>
    <row r="29" spans="1:3">
      <c r="A29" s="6" t="s">
        <v>335</v>
      </c>
      <c r="B29" s="19">
        <v>7.635101104812525E-3</v>
      </c>
      <c r="C29" s="19">
        <v>10.657136895448513</v>
      </c>
    </row>
    <row r="30" spans="1:3">
      <c r="A30" s="6" t="s">
        <v>337</v>
      </c>
      <c r="B30" s="19">
        <v>58.371955335998031</v>
      </c>
      <c r="C30" s="19">
        <v>51.910142306060308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652E85-F41D-4C70-A093-F35C44B26081}">
  <dimension ref="A1:K68"/>
  <sheetViews>
    <sheetView tabSelected="1" workbookViewId="0">
      <selection activeCell="K2" activeCellId="1" sqref="G2:G8 K2:K8"/>
    </sheetView>
  </sheetViews>
  <sheetFormatPr defaultRowHeight="15"/>
  <cols>
    <col min="1" max="1" width="14.28515625" bestFit="1" customWidth="1"/>
    <col min="2" max="2" width="94.5703125" customWidth="1"/>
    <col min="3" max="3" width="11.28515625" bestFit="1" customWidth="1"/>
    <col min="4" max="4" width="5" style="16" bestFit="1" customWidth="1"/>
    <col min="5" max="5" width="19.5703125" bestFit="1" customWidth="1"/>
    <col min="6" max="6" width="11.28515625" bestFit="1" customWidth="1"/>
    <col min="7" max="7" width="15.28515625" bestFit="1" customWidth="1"/>
    <col min="8" max="8" width="25.28515625" bestFit="1" customWidth="1"/>
    <col min="9" max="9" width="31.7109375" bestFit="1" customWidth="1"/>
    <col min="10" max="10" width="14.28515625" bestFit="1" customWidth="1"/>
  </cols>
  <sheetData>
    <row r="1" spans="1:11" ht="15.75">
      <c r="A1" s="15" t="s">
        <v>281</v>
      </c>
      <c r="B1" s="15" t="s">
        <v>2</v>
      </c>
      <c r="C1" s="15" t="s">
        <v>317</v>
      </c>
      <c r="D1" s="15"/>
      <c r="E1" s="15" t="s">
        <v>340</v>
      </c>
      <c r="G1" s="15" t="s">
        <v>317</v>
      </c>
      <c r="H1" s="15" t="s">
        <v>397</v>
      </c>
      <c r="I1" s="15" t="s">
        <v>398</v>
      </c>
      <c r="J1" s="15" t="s">
        <v>399</v>
      </c>
      <c r="K1" s="15" t="s">
        <v>281</v>
      </c>
    </row>
    <row r="2" spans="1:11">
      <c r="A2" s="18">
        <v>0.3276</v>
      </c>
      <c r="B2" t="s">
        <v>409</v>
      </c>
      <c r="C2" s="16" t="s">
        <v>393</v>
      </c>
      <c r="D2" s="16" t="s">
        <v>473</v>
      </c>
      <c r="E2" s="16">
        <v>2</v>
      </c>
      <c r="G2" s="16" t="s">
        <v>393</v>
      </c>
      <c r="H2" s="16">
        <v>54</v>
      </c>
      <c r="I2" s="16">
        <f>SUM(E2:E55)</f>
        <v>197</v>
      </c>
      <c r="J2" s="20">
        <f>I2/H2</f>
        <v>3.6481481481481484</v>
      </c>
      <c r="K2" s="19">
        <f>SUM(A2:A55)</f>
        <v>89.342807529875415</v>
      </c>
    </row>
    <row r="3" spans="1:11">
      <c r="A3" s="18">
        <v>4.5900000000000003E-2</v>
      </c>
      <c r="B3" t="s">
        <v>410</v>
      </c>
      <c r="C3" s="16" t="s">
        <v>393</v>
      </c>
      <c r="D3" s="16" t="s">
        <v>473</v>
      </c>
      <c r="E3" s="16">
        <v>2</v>
      </c>
      <c r="G3" s="16" t="s">
        <v>335</v>
      </c>
      <c r="H3" s="16">
        <v>13</v>
      </c>
      <c r="I3" s="16">
        <v>34</v>
      </c>
      <c r="J3" s="20">
        <f>I3/H3</f>
        <v>2.6153846153846154</v>
      </c>
      <c r="K3" s="19">
        <v>10.657136895448513</v>
      </c>
    </row>
    <row r="4" spans="1:11">
      <c r="A4" s="18">
        <v>2.0799999999999999E-2</v>
      </c>
      <c r="B4" t="s">
        <v>412</v>
      </c>
      <c r="C4" s="16" t="s">
        <v>393</v>
      </c>
      <c r="D4" s="16" t="s">
        <v>473</v>
      </c>
      <c r="E4" s="16">
        <v>2</v>
      </c>
      <c r="G4" s="16" t="s">
        <v>473</v>
      </c>
      <c r="I4">
        <v>77</v>
      </c>
      <c r="K4" s="21">
        <f>SUM(A2:A22)</f>
        <v>19.149326290828604</v>
      </c>
    </row>
    <row r="5" spans="1:11">
      <c r="A5" s="18">
        <v>0.15859999999999999</v>
      </c>
      <c r="B5" t="s">
        <v>413</v>
      </c>
      <c r="C5" s="16" t="s">
        <v>393</v>
      </c>
      <c r="D5" s="16" t="s">
        <v>473</v>
      </c>
      <c r="E5" s="16">
        <v>2</v>
      </c>
      <c r="G5" s="16" t="s">
        <v>474</v>
      </c>
      <c r="K5">
        <v>16.598249175803701</v>
      </c>
    </row>
    <row r="6" spans="1:11">
      <c r="A6" s="18">
        <v>0.16739999999999999</v>
      </c>
      <c r="B6" t="s">
        <v>416</v>
      </c>
      <c r="C6" s="16" t="s">
        <v>393</v>
      </c>
      <c r="D6" s="16" t="s">
        <v>473</v>
      </c>
      <c r="E6" s="16">
        <v>2</v>
      </c>
      <c r="G6" s="16" t="s">
        <v>475</v>
      </c>
      <c r="K6" s="21">
        <f>SUM(A24:A29)</f>
        <v>1.1518508067691373</v>
      </c>
    </row>
    <row r="7" spans="1:11">
      <c r="A7" s="18">
        <v>2.2100000000000002E-2</v>
      </c>
      <c r="B7" t="s">
        <v>418</v>
      </c>
      <c r="C7" s="16" t="s">
        <v>393</v>
      </c>
      <c r="D7" s="16" t="s">
        <v>473</v>
      </c>
      <c r="E7" s="16">
        <v>2</v>
      </c>
      <c r="G7" s="16" t="s">
        <v>472</v>
      </c>
      <c r="K7" s="21">
        <f>SUM(A30:A51)</f>
        <v>51.910142306060308</v>
      </c>
    </row>
    <row r="8" spans="1:11">
      <c r="A8" s="18">
        <v>0.63080000000000003</v>
      </c>
      <c r="B8" t="s">
        <v>423</v>
      </c>
      <c r="C8" s="16" t="s">
        <v>393</v>
      </c>
      <c r="D8" s="16" t="s">
        <v>473</v>
      </c>
      <c r="E8" s="16">
        <v>4</v>
      </c>
      <c r="G8" s="16" t="s">
        <v>476</v>
      </c>
      <c r="K8" s="21">
        <f>SUM(A52:A55)</f>
        <v>0.53323895041369884</v>
      </c>
    </row>
    <row r="9" spans="1:11">
      <c r="A9" s="18">
        <v>0.19520000000000001</v>
      </c>
      <c r="B9" t="s">
        <v>427</v>
      </c>
      <c r="C9" s="16" t="s">
        <v>393</v>
      </c>
      <c r="D9" s="16" t="s">
        <v>473</v>
      </c>
      <c r="E9" s="16">
        <v>5</v>
      </c>
    </row>
    <row r="10" spans="1:11">
      <c r="A10" s="18">
        <v>2.8809</v>
      </c>
      <c r="B10" t="s">
        <v>429</v>
      </c>
      <c r="C10" s="16" t="s">
        <v>393</v>
      </c>
      <c r="D10" s="16" t="s">
        <v>473</v>
      </c>
      <c r="E10" s="16">
        <v>6</v>
      </c>
    </row>
    <row r="11" spans="1:11">
      <c r="A11" s="18">
        <v>0.71030000000000004</v>
      </c>
      <c r="B11" t="s">
        <v>430</v>
      </c>
      <c r="C11" s="16" t="s">
        <v>393</v>
      </c>
      <c r="D11" s="16" t="s">
        <v>473</v>
      </c>
      <c r="E11" s="16">
        <v>6</v>
      </c>
    </row>
    <row r="12" spans="1:11">
      <c r="A12" s="18">
        <v>11.483599999999999</v>
      </c>
      <c r="B12" t="s">
        <v>434</v>
      </c>
      <c r="C12" s="16" t="s">
        <v>393</v>
      </c>
      <c r="D12" s="16" t="s">
        <v>473</v>
      </c>
      <c r="E12" s="16">
        <v>17</v>
      </c>
    </row>
    <row r="13" spans="1:11">
      <c r="A13" s="18">
        <v>1.0264</v>
      </c>
      <c r="B13" t="s">
        <v>435</v>
      </c>
      <c r="C13" s="16" t="s">
        <v>393</v>
      </c>
      <c r="D13" s="16" t="s">
        <v>473</v>
      </c>
      <c r="E13" s="16">
        <v>18</v>
      </c>
    </row>
    <row r="14" spans="1:11">
      <c r="A14" s="18">
        <v>0.31344148234059899</v>
      </c>
      <c r="B14" t="s">
        <v>438</v>
      </c>
      <c r="C14" s="16" t="s">
        <v>393</v>
      </c>
      <c r="D14" s="16" t="s">
        <v>473</v>
      </c>
      <c r="E14" s="16">
        <v>1</v>
      </c>
    </row>
    <row r="15" spans="1:11">
      <c r="A15" s="18">
        <v>0.31344148234059899</v>
      </c>
      <c r="B15" t="s">
        <v>439</v>
      </c>
      <c r="C15" s="16" t="s">
        <v>393</v>
      </c>
      <c r="D15" s="16" t="s">
        <v>473</v>
      </c>
      <c r="E15" s="16">
        <v>1</v>
      </c>
    </row>
    <row r="16" spans="1:11">
      <c r="A16" s="18">
        <v>3.4641586506029901E-2</v>
      </c>
      <c r="B16" t="s">
        <v>440</v>
      </c>
      <c r="C16" s="16" t="s">
        <v>393</v>
      </c>
      <c r="D16" s="16" t="s">
        <v>473</v>
      </c>
      <c r="E16" s="16">
        <v>1</v>
      </c>
    </row>
    <row r="17" spans="1:5">
      <c r="A17" s="18">
        <v>3.6836484618423503E-4</v>
      </c>
      <c r="B17" t="s">
        <v>441</v>
      </c>
      <c r="C17" s="16" t="s">
        <v>393</v>
      </c>
      <c r="D17" s="16" t="s">
        <v>473</v>
      </c>
      <c r="E17" s="16">
        <v>1</v>
      </c>
    </row>
    <row r="18" spans="1:5">
      <c r="A18" s="18">
        <v>3.0455166649142901E-3</v>
      </c>
      <c r="B18" t="s">
        <v>442</v>
      </c>
      <c r="C18" s="16" t="s">
        <v>393</v>
      </c>
      <c r="D18" s="16" t="s">
        <v>473</v>
      </c>
      <c r="E18" s="16">
        <v>1</v>
      </c>
    </row>
    <row r="19" spans="1:5">
      <c r="A19" s="18">
        <v>1.7985574082811501E-2</v>
      </c>
      <c r="B19" t="s">
        <v>443</v>
      </c>
      <c r="C19" s="16" t="s">
        <v>393</v>
      </c>
      <c r="D19" s="16" t="s">
        <v>473</v>
      </c>
      <c r="E19" s="16">
        <v>1</v>
      </c>
    </row>
    <row r="20" spans="1:5">
      <c r="A20" s="18">
        <v>0.117402518928761</v>
      </c>
      <c r="B20" t="s">
        <v>444</v>
      </c>
      <c r="C20" s="16" t="s">
        <v>393</v>
      </c>
      <c r="D20" s="16" t="s">
        <v>473</v>
      </c>
      <c r="E20" s="16">
        <v>1</v>
      </c>
    </row>
    <row r="21" spans="1:5">
      <c r="A21" s="18">
        <v>5.3510686746662903E-3</v>
      </c>
      <c r="B21" t="s">
        <v>446</v>
      </c>
      <c r="C21" s="16" t="s">
        <v>393</v>
      </c>
      <c r="D21" s="16" t="s">
        <v>473</v>
      </c>
      <c r="E21" s="16">
        <v>1</v>
      </c>
    </row>
    <row r="22" spans="1:5">
      <c r="A22" s="18">
        <v>0.67404869644403398</v>
      </c>
      <c r="B22" t="s">
        <v>448</v>
      </c>
      <c r="C22" s="16" t="s">
        <v>393</v>
      </c>
      <c r="D22" s="16" t="s">
        <v>473</v>
      </c>
      <c r="E22" s="16">
        <v>1</v>
      </c>
    </row>
    <row r="23" spans="1:5">
      <c r="A23" s="18">
        <v>16.598249175803701</v>
      </c>
      <c r="B23" t="s">
        <v>449</v>
      </c>
      <c r="C23" s="16" t="s">
        <v>393</v>
      </c>
      <c r="D23" s="16" t="s">
        <v>474</v>
      </c>
      <c r="E23" s="16">
        <v>1</v>
      </c>
    </row>
    <row r="24" spans="1:5">
      <c r="A24" s="18">
        <v>0.18229999999999999</v>
      </c>
      <c r="B24" t="s">
        <v>411</v>
      </c>
      <c r="C24" s="16" t="s">
        <v>393</v>
      </c>
      <c r="D24" s="16" t="s">
        <v>475</v>
      </c>
      <c r="E24" s="16">
        <v>2</v>
      </c>
    </row>
    <row r="25" spans="1:5">
      <c r="A25" s="18">
        <v>1.61E-2</v>
      </c>
      <c r="B25" t="s">
        <v>414</v>
      </c>
      <c r="C25" s="16" t="s">
        <v>393</v>
      </c>
      <c r="D25" s="16" t="s">
        <v>475</v>
      </c>
      <c r="E25" s="16">
        <v>2</v>
      </c>
    </row>
    <row r="26" spans="1:5">
      <c r="A26" s="18">
        <v>0.1694</v>
      </c>
      <c r="B26" t="s">
        <v>417</v>
      </c>
      <c r="C26" s="16" t="s">
        <v>393</v>
      </c>
      <c r="D26" s="16" t="s">
        <v>475</v>
      </c>
      <c r="E26" s="16">
        <v>2</v>
      </c>
    </row>
    <row r="27" spans="1:5">
      <c r="A27" s="18">
        <v>0.60299999999999998</v>
      </c>
      <c r="B27" t="s">
        <v>433</v>
      </c>
      <c r="C27" s="16" t="s">
        <v>393</v>
      </c>
      <c r="D27" s="16" t="s">
        <v>475</v>
      </c>
      <c r="E27" s="16">
        <v>8</v>
      </c>
    </row>
    <row r="28" spans="1:5">
      <c r="A28" s="18">
        <v>1.4747102284103201E-2</v>
      </c>
      <c r="B28" t="s">
        <v>437</v>
      </c>
      <c r="C28" s="16" t="s">
        <v>393</v>
      </c>
      <c r="D28" s="16" t="s">
        <v>475</v>
      </c>
      <c r="E28" s="16">
        <v>1</v>
      </c>
    </row>
    <row r="29" spans="1:5">
      <c r="A29" s="18">
        <v>0.16630370448503401</v>
      </c>
      <c r="B29" t="s">
        <v>445</v>
      </c>
      <c r="C29" s="16" t="s">
        <v>393</v>
      </c>
      <c r="D29" s="16" t="s">
        <v>475</v>
      </c>
      <c r="E29" s="16">
        <v>1</v>
      </c>
    </row>
    <row r="30" spans="1:5">
      <c r="A30" s="18">
        <v>1.4411</v>
      </c>
      <c r="B30" t="s">
        <v>405</v>
      </c>
      <c r="C30" s="16" t="s">
        <v>393</v>
      </c>
      <c r="D30" s="16" t="s">
        <v>472</v>
      </c>
      <c r="E30" s="16">
        <v>2</v>
      </c>
    </row>
    <row r="31" spans="1:5">
      <c r="A31" s="18">
        <v>1.1807000000000001</v>
      </c>
      <c r="B31" t="s">
        <v>406</v>
      </c>
      <c r="C31" s="16" t="s">
        <v>393</v>
      </c>
      <c r="D31" s="16" t="s">
        <v>472</v>
      </c>
      <c r="E31" s="16">
        <v>2</v>
      </c>
    </row>
    <row r="32" spans="1:5">
      <c r="A32" s="18">
        <v>4.1772</v>
      </c>
      <c r="B32" t="s">
        <v>407</v>
      </c>
      <c r="C32" s="16" t="s">
        <v>393</v>
      </c>
      <c r="D32" s="16" t="s">
        <v>472</v>
      </c>
      <c r="E32" s="16">
        <v>2</v>
      </c>
    </row>
    <row r="33" spans="1:5">
      <c r="A33" s="18">
        <v>4.2045000000000003</v>
      </c>
      <c r="B33" t="s">
        <v>408</v>
      </c>
      <c r="C33" s="16" t="s">
        <v>393</v>
      </c>
      <c r="D33" s="16" t="s">
        <v>472</v>
      </c>
      <c r="E33" s="16">
        <v>2</v>
      </c>
    </row>
    <row r="34" spans="1:5">
      <c r="A34" s="18">
        <v>5.6300000000000003E-2</v>
      </c>
      <c r="B34" t="s">
        <v>415</v>
      </c>
      <c r="C34" s="16" t="s">
        <v>393</v>
      </c>
      <c r="D34" s="16" t="s">
        <v>472</v>
      </c>
      <c r="E34" s="16">
        <v>2</v>
      </c>
    </row>
    <row r="35" spans="1:5">
      <c r="A35" s="18">
        <v>5.6435000000000004</v>
      </c>
      <c r="B35" t="s">
        <v>419</v>
      </c>
      <c r="C35" s="16" t="s">
        <v>393</v>
      </c>
      <c r="D35" s="16" t="s">
        <v>472</v>
      </c>
      <c r="E35" s="16">
        <v>3</v>
      </c>
    </row>
    <row r="36" spans="1:5">
      <c r="A36" s="18">
        <v>0.91100000000000003</v>
      </c>
      <c r="B36" t="s">
        <v>420</v>
      </c>
      <c r="C36" s="16" t="s">
        <v>393</v>
      </c>
      <c r="D36" s="16" t="s">
        <v>472</v>
      </c>
      <c r="E36" s="16">
        <v>3</v>
      </c>
    </row>
    <row r="37" spans="1:5">
      <c r="A37" s="18">
        <v>5.43658726642696E-2</v>
      </c>
      <c r="B37" t="s">
        <v>421</v>
      </c>
      <c r="C37" s="16" t="s">
        <v>393</v>
      </c>
      <c r="D37" s="16" t="s">
        <v>472</v>
      </c>
      <c r="E37" s="16">
        <v>1</v>
      </c>
    </row>
    <row r="38" spans="1:5">
      <c r="A38" s="18">
        <v>1.1880999999999999</v>
      </c>
      <c r="B38" t="s">
        <v>422</v>
      </c>
      <c r="C38" s="16" t="s">
        <v>393</v>
      </c>
      <c r="D38" s="16" t="s">
        <v>472</v>
      </c>
      <c r="E38" s="16">
        <v>4</v>
      </c>
    </row>
    <row r="39" spans="1:5">
      <c r="A39" s="18">
        <v>2.3546999999999998</v>
      </c>
      <c r="B39" t="s">
        <v>424</v>
      </c>
      <c r="C39" s="16" t="s">
        <v>393</v>
      </c>
      <c r="D39" s="16" t="s">
        <v>472</v>
      </c>
      <c r="E39" s="16">
        <v>5</v>
      </c>
    </row>
    <row r="40" spans="1:5">
      <c r="A40" s="18">
        <v>0.74680000000000002</v>
      </c>
      <c r="B40" t="s">
        <v>426</v>
      </c>
      <c r="C40" s="16" t="s">
        <v>393</v>
      </c>
      <c r="D40" s="16" t="s">
        <v>472</v>
      </c>
      <c r="E40" s="16">
        <v>6</v>
      </c>
    </row>
    <row r="41" spans="1:5">
      <c r="A41" s="18">
        <v>1.1142000000000001</v>
      </c>
      <c r="B41" t="s">
        <v>428</v>
      </c>
      <c r="C41" s="16" t="s">
        <v>393</v>
      </c>
      <c r="D41" s="16" t="s">
        <v>472</v>
      </c>
      <c r="E41" s="16">
        <v>7</v>
      </c>
    </row>
    <row r="42" spans="1:5">
      <c r="A42" s="18">
        <v>11.7393</v>
      </c>
      <c r="B42" t="s">
        <v>431</v>
      </c>
      <c r="C42" s="16" t="s">
        <v>393</v>
      </c>
      <c r="D42" s="16" t="s">
        <v>472</v>
      </c>
      <c r="E42" s="16">
        <v>8</v>
      </c>
    </row>
    <row r="43" spans="1:5">
      <c r="A43" s="18">
        <v>3.7890000000000001</v>
      </c>
      <c r="B43" t="s">
        <v>432</v>
      </c>
      <c r="C43" s="16" t="s">
        <v>393</v>
      </c>
      <c r="D43" s="16" t="s">
        <v>472</v>
      </c>
      <c r="E43" s="16">
        <v>9</v>
      </c>
    </row>
    <row r="44" spans="1:5">
      <c r="A44" s="18">
        <v>5.6878000000000002</v>
      </c>
      <c r="B44" t="s">
        <v>436</v>
      </c>
      <c r="C44" s="16" t="s">
        <v>393</v>
      </c>
      <c r="D44" s="16" t="s">
        <v>472</v>
      </c>
      <c r="E44" s="16">
        <v>33</v>
      </c>
    </row>
    <row r="45" spans="1:5">
      <c r="A45" s="18">
        <v>0.30765875038263302</v>
      </c>
      <c r="B45" t="s">
        <v>447</v>
      </c>
      <c r="C45" s="16" t="s">
        <v>393</v>
      </c>
      <c r="D45" s="16" t="s">
        <v>472</v>
      </c>
      <c r="E45" s="16">
        <v>1</v>
      </c>
    </row>
    <row r="46" spans="1:5">
      <c r="A46" s="18">
        <v>1.1263039887855699</v>
      </c>
      <c r="B46" t="s">
        <v>450</v>
      </c>
      <c r="C46" s="16" t="s">
        <v>393</v>
      </c>
      <c r="D46" s="16" t="s">
        <v>472</v>
      </c>
      <c r="E46" s="16">
        <v>1</v>
      </c>
    </row>
    <row r="47" spans="1:5">
      <c r="A47" s="18">
        <v>0.112828236921674</v>
      </c>
      <c r="B47" t="s">
        <v>451</v>
      </c>
      <c r="C47" s="16" t="s">
        <v>393</v>
      </c>
      <c r="D47" s="16" t="s">
        <v>472</v>
      </c>
      <c r="E47" s="16">
        <v>1</v>
      </c>
    </row>
    <row r="48" spans="1:5">
      <c r="A48" s="18">
        <v>4.2023332696551297</v>
      </c>
      <c r="B48" t="s">
        <v>452</v>
      </c>
      <c r="C48" s="16" t="s">
        <v>393</v>
      </c>
      <c r="D48" s="16" t="s">
        <v>472</v>
      </c>
      <c r="E48" s="16">
        <v>1</v>
      </c>
    </row>
    <row r="49" spans="1:5">
      <c r="A49" s="18">
        <v>1.1263039887855699</v>
      </c>
      <c r="B49" t="s">
        <v>453</v>
      </c>
      <c r="C49" s="16" t="s">
        <v>393</v>
      </c>
      <c r="D49" s="16" t="s">
        <v>472</v>
      </c>
      <c r="E49" s="16">
        <v>1</v>
      </c>
    </row>
    <row r="50" spans="1:5">
      <c r="A50" s="18">
        <v>5.43658726642696E-2</v>
      </c>
      <c r="B50" t="s">
        <v>454</v>
      </c>
      <c r="C50" s="16" t="s">
        <v>393</v>
      </c>
      <c r="D50" s="16" t="s">
        <v>472</v>
      </c>
      <c r="E50" s="16">
        <v>1</v>
      </c>
    </row>
    <row r="51" spans="1:5">
      <c r="A51" s="18">
        <v>0.69178232620117497</v>
      </c>
      <c r="B51" t="s">
        <v>455</v>
      </c>
      <c r="C51" s="16" t="s">
        <v>393</v>
      </c>
      <c r="D51" s="16" t="s">
        <v>472</v>
      </c>
      <c r="E51" s="16">
        <v>1</v>
      </c>
    </row>
    <row r="52" spans="1:5">
      <c r="A52" s="18">
        <v>0.34460000000000002</v>
      </c>
      <c r="B52" t="s">
        <v>425</v>
      </c>
      <c r="C52" s="16" t="s">
        <v>393</v>
      </c>
      <c r="D52" s="16" t="s">
        <v>476</v>
      </c>
      <c r="E52" s="16">
        <v>4</v>
      </c>
    </row>
    <row r="53" spans="1:5">
      <c r="A53" s="18">
        <v>6.2879650137899604E-2</v>
      </c>
      <c r="B53" t="s">
        <v>456</v>
      </c>
      <c r="C53" s="16" t="s">
        <v>393</v>
      </c>
      <c r="D53" s="16" t="s">
        <v>476</v>
      </c>
      <c r="E53" s="16">
        <v>1</v>
      </c>
    </row>
    <row r="54" spans="1:5">
      <c r="A54" s="18">
        <v>6.2879650137899604E-2</v>
      </c>
      <c r="B54" t="s">
        <v>457</v>
      </c>
      <c r="C54" s="16" t="s">
        <v>393</v>
      </c>
      <c r="D54" s="16" t="s">
        <v>476</v>
      </c>
      <c r="E54" s="16">
        <v>1</v>
      </c>
    </row>
    <row r="55" spans="1:5">
      <c r="A55" s="18">
        <v>6.2879650137899604E-2</v>
      </c>
      <c r="B55" t="s">
        <v>458</v>
      </c>
      <c r="C55" s="16" t="s">
        <v>393</v>
      </c>
      <c r="D55" s="16" t="s">
        <v>476</v>
      </c>
      <c r="E55" s="16">
        <v>1</v>
      </c>
    </row>
    <row r="56" spans="1:5">
      <c r="A56" s="18">
        <v>1.1060000000000001</v>
      </c>
      <c r="B56" t="s">
        <v>459</v>
      </c>
      <c r="C56" s="16" t="s">
        <v>335</v>
      </c>
      <c r="D56"/>
      <c r="E56" s="16">
        <v>2</v>
      </c>
    </row>
    <row r="57" spans="1:5">
      <c r="A57" s="18">
        <v>1.1060000000000001</v>
      </c>
      <c r="B57" t="s">
        <v>460</v>
      </c>
      <c r="C57" s="16" t="s">
        <v>335</v>
      </c>
      <c r="D57"/>
      <c r="E57" s="16">
        <v>2</v>
      </c>
    </row>
    <row r="58" spans="1:5">
      <c r="A58" s="18">
        <v>0.55489999999999995</v>
      </c>
      <c r="B58" t="s">
        <v>461</v>
      </c>
      <c r="C58" s="16" t="s">
        <v>335</v>
      </c>
      <c r="D58"/>
      <c r="E58" s="16">
        <v>2</v>
      </c>
    </row>
    <row r="59" spans="1:5">
      <c r="A59" s="18">
        <v>2.8199999999999999E-2</v>
      </c>
      <c r="B59" t="s">
        <v>462</v>
      </c>
      <c r="C59" s="16" t="s">
        <v>335</v>
      </c>
      <c r="D59"/>
      <c r="E59" s="16">
        <v>2</v>
      </c>
    </row>
    <row r="60" spans="1:5">
      <c r="A60" s="18">
        <v>0.55310000000000004</v>
      </c>
      <c r="B60" t="s">
        <v>463</v>
      </c>
      <c r="C60" s="16" t="s">
        <v>335</v>
      </c>
      <c r="D60"/>
      <c r="E60" s="16">
        <v>2</v>
      </c>
    </row>
    <row r="61" spans="1:5">
      <c r="A61" s="18">
        <v>0.57679999999999998</v>
      </c>
      <c r="B61" t="s">
        <v>464</v>
      </c>
      <c r="C61" s="16" t="s">
        <v>335</v>
      </c>
      <c r="D61"/>
      <c r="E61" s="16">
        <v>2</v>
      </c>
    </row>
    <row r="62" spans="1:5">
      <c r="A62" s="18">
        <v>0.57679999999999998</v>
      </c>
      <c r="B62" t="s">
        <v>465</v>
      </c>
      <c r="C62" s="16" t="s">
        <v>335</v>
      </c>
      <c r="D62"/>
      <c r="E62" s="16">
        <v>2</v>
      </c>
    </row>
    <row r="63" spans="1:5">
      <c r="A63" s="18">
        <v>0.58979999999999999</v>
      </c>
      <c r="B63" t="s">
        <v>466</v>
      </c>
      <c r="C63" s="16" t="s">
        <v>335</v>
      </c>
      <c r="D63"/>
      <c r="E63" s="16">
        <v>3</v>
      </c>
    </row>
    <row r="64" spans="1:5">
      <c r="A64" s="18">
        <v>1.1061000000000001</v>
      </c>
      <c r="B64" t="s">
        <v>467</v>
      </c>
      <c r="C64" s="16" t="s">
        <v>335</v>
      </c>
      <c r="D64"/>
      <c r="E64" s="16">
        <v>3</v>
      </c>
    </row>
    <row r="65" spans="1:5">
      <c r="A65" s="18">
        <v>1.1108</v>
      </c>
      <c r="B65" t="s">
        <v>468</v>
      </c>
      <c r="C65" s="16" t="s">
        <v>335</v>
      </c>
      <c r="D65"/>
      <c r="E65" s="16">
        <v>4</v>
      </c>
    </row>
    <row r="66" spans="1:5">
      <c r="A66" s="18">
        <v>2.2425999999999999</v>
      </c>
      <c r="B66" t="s">
        <v>469</v>
      </c>
      <c r="C66" s="16" t="s">
        <v>335</v>
      </c>
      <c r="D66"/>
      <c r="E66" s="16">
        <v>8</v>
      </c>
    </row>
    <row r="67" spans="1:5">
      <c r="A67" s="18">
        <v>0.55301844772425501</v>
      </c>
      <c r="B67" t="s">
        <v>470</v>
      </c>
      <c r="C67" s="16" t="s">
        <v>335</v>
      </c>
      <c r="D67"/>
      <c r="E67" s="16">
        <v>1</v>
      </c>
    </row>
    <row r="68" spans="1:5">
      <c r="A68" s="18">
        <v>0.55301844772425501</v>
      </c>
      <c r="B68" t="s">
        <v>471</v>
      </c>
      <c r="C68" s="16" t="s">
        <v>335</v>
      </c>
      <c r="D68"/>
      <c r="E68" s="16">
        <v>1</v>
      </c>
    </row>
  </sheetData>
  <conditionalFormatting sqref="A2:A68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20_Naja_phillippinensis_Liverpo</vt:lpstr>
      <vt:lpstr>for alignment</vt:lpstr>
      <vt:lpstr>Transcriptome comparison</vt:lpstr>
      <vt:lpstr>Proteoform count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sirdaniel</dc:creator>
  <cp:lastModifiedBy>Taline Kazandjian</cp:lastModifiedBy>
  <dcterms:created xsi:type="dcterms:W3CDTF">2018-01-09T23:15:23Z</dcterms:created>
  <dcterms:modified xsi:type="dcterms:W3CDTF">2019-10-24T14:44:31Z</dcterms:modified>
</cp:coreProperties>
</file>